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MiriamDonald\Desktop\"/>
    </mc:Choice>
  </mc:AlternateContent>
  <xr:revisionPtr revIDLastSave="0" documentId="13_ncr:1_{17C7D228-685E-41AD-B13B-ABA5BFB7E051}" xr6:coauthVersionLast="47" xr6:coauthVersionMax="47" xr10:uidLastSave="{00000000-0000-0000-0000-000000000000}"/>
  <workbookProtection workbookAlgorithmName="SHA-512" workbookHashValue="IrYMpZDVlD55dFTOuy+jvif90dD4+iosj2IFjZAwKFmAH6KxkQ6R+JpnSFLChn88ZXRIHX4h4IoswIxfjjOHUQ==" workbookSaltValue="fcNnKfhfx2OiJTBhc1x2WQ==" workbookSpinCount="100000" lockStructure="1"/>
  <bookViews>
    <workbookView xWindow="-9570" yWindow="-16320" windowWidth="29040" windowHeight="15720" activeTab="6" xr2:uid="{00000000-000D-0000-FFFF-FFFF00000000}"/>
  </bookViews>
  <sheets>
    <sheet name="Overview" sheetId="1" r:id="rId1"/>
    <sheet name="Financial" sheetId="2" r:id="rId2"/>
    <sheet name="People &amp; Culture" sheetId="3" r:id="rId3"/>
    <sheet name="Responsible Business" sheetId="4" r:id="rId4"/>
    <sheet name="Community Advocacy&amp;Empowerment" sheetId="5" r:id="rId5"/>
    <sheet name="Environment" sheetId="6" r:id="rId6"/>
    <sheet name="Glossary "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3" i="6" l="1"/>
  <c r="C62" i="6"/>
  <c r="C61" i="6"/>
  <c r="E43" i="6"/>
  <c r="E42" i="6"/>
  <c r="D41" i="6"/>
  <c r="D43" i="6" s="1"/>
  <c r="C41" i="6"/>
  <c r="C43" i="6" s="1"/>
  <c r="E10" i="6"/>
  <c r="D10" i="6"/>
  <c r="C10" i="6"/>
  <c r="D15" i="5"/>
  <c r="C15" i="5"/>
  <c r="D101" i="2"/>
  <c r="C101" i="2"/>
  <c r="D68" i="2"/>
  <c r="C68" i="2"/>
  <c r="D64" i="2"/>
  <c r="C64" i="2"/>
  <c r="C69" i="2" s="1"/>
  <c r="D55" i="2"/>
  <c r="C10" i="2"/>
  <c r="D69" i="2" l="1"/>
  <c r="C63" i="6"/>
  <c r="C66" i="6" s="1"/>
  <c r="C42" i="6"/>
  <c r="D42" i="6"/>
</calcChain>
</file>

<file path=xl/sharedStrings.xml><?xml version="1.0" encoding="utf-8"?>
<sst xmlns="http://schemas.openxmlformats.org/spreadsheetml/2006/main" count="437" uniqueCount="294">
  <si>
    <t>Financial</t>
  </si>
  <si>
    <t>Community Advocacy &amp; Empowerment</t>
  </si>
  <si>
    <t>People &amp; Culture</t>
  </si>
  <si>
    <t>Responsible Business</t>
  </si>
  <si>
    <t>Glossary</t>
  </si>
  <si>
    <t>KEY 'SOFTWARE AS A SERVICE (SAAS)' METRICS</t>
  </si>
  <si>
    <t>At 31 March</t>
  </si>
  <si>
    <t>Customer numbers*</t>
  </si>
  <si>
    <t>2025**</t>
  </si>
  <si>
    <t xml:space="preserve">Australia </t>
  </si>
  <si>
    <t xml:space="preserve">New Zealand </t>
  </si>
  <si>
    <t>Australia and New Zealand (ANZ) total</t>
  </si>
  <si>
    <t>United Kingdom</t>
  </si>
  <si>
    <t>United States</t>
  </si>
  <si>
    <t>Rest of World</t>
  </si>
  <si>
    <t>International total</t>
  </si>
  <si>
    <t>Total paying customers</t>
  </si>
  <si>
    <t>*In FY26 we updated our regional disclosures to present the United States separately, reflecting the greater size and importance of this region. Canada, which was previously reported under North America, is now included within the Rest of World category. The US category includes the total number of both Xero customers and Melio’s direct payments customers. FY24 and FY25 have been restated to reflect this change.</t>
  </si>
  <si>
    <t>**Including the impact of removing long idle subscriptions.</t>
  </si>
  <si>
    <t>Average revenue per customer (ARPC) ($)</t>
  </si>
  <si>
    <t>2025*</t>
  </si>
  <si>
    <t>ANZ</t>
  </si>
  <si>
    <t>International</t>
  </si>
  <si>
    <t>Xero Group ARPC</t>
  </si>
  <si>
    <t>*Including the impact of removing of long idle subscriptions</t>
  </si>
  <si>
    <t>Customer acquisition costs (CAC) months</t>
  </si>
  <si>
    <t>2026*</t>
  </si>
  <si>
    <t>Xero Group CAC months</t>
  </si>
  <si>
    <t xml:space="preserve">*Calculated on a Xero only basis excluding Melio                        </t>
  </si>
  <si>
    <t>Churn (%)</t>
  </si>
  <si>
    <t>Xero Group Churn</t>
  </si>
  <si>
    <t>*Calculated on a Xero only basis excluding Melio</t>
  </si>
  <si>
    <t>**Calculation excludes the impact of the removal of long idle subscriptions. This reflects churn dynamics present in Xero’s go-forward customer base. Churn including removal of long idle subscriptions for ANZ was 0.82%, 1.39% for International and 1.07% for Group</t>
  </si>
  <si>
    <t>Lifetime value (LTV) per customer ($)</t>
  </si>
  <si>
    <t>Xero Group LTV per customer</t>
  </si>
  <si>
    <t>LTV/CAC</t>
  </si>
  <si>
    <t>Xero Group LTV/CAC</t>
  </si>
  <si>
    <t>**Calculated using churn excluding the impact of the removal of long idle subscriptions. This reflects churn dynamics present in Xero’s go forward customer base</t>
  </si>
  <si>
    <t>Total LTV ($bn)</t>
  </si>
  <si>
    <t>Xero Group LTV</t>
  </si>
  <si>
    <t>Financial indicators</t>
  </si>
  <si>
    <t>Year ended 31 March</t>
  </si>
  <si>
    <t>Operating revenue by geography ($000s)*</t>
  </si>
  <si>
    <t>Australia</t>
  </si>
  <si>
    <t>Xero Group Operating revenue</t>
  </si>
  <si>
    <t>*In FY26 we updated our regional disclosures to present the United States separately (which includes revenue generated by Melio). Canada, which was previously reported under North America, is now included within the Rest of World category. Prior periods have been restated for this change.</t>
  </si>
  <si>
    <t>Gross profit ($000s)</t>
  </si>
  <si>
    <t>Gross profit</t>
  </si>
  <si>
    <t>Operating income ($000s)</t>
  </si>
  <si>
    <t>Operating income</t>
  </si>
  <si>
    <t>EBITDA ($000s)</t>
  </si>
  <si>
    <t>EBITDA*</t>
  </si>
  <si>
    <t>*EBITDA is calculated by adding back net finance expense, depreciation and amortisation, and income tax expense to net profit</t>
  </si>
  <si>
    <t>Adjusted EBITDA ($000s)</t>
  </si>
  <si>
    <t>Adjusted EBITDA*</t>
  </si>
  <si>
    <t>*Adjusted EBITDA is calculated by adding back certain non-cash, revaluation and one-off costs to EBITDA</t>
  </si>
  <si>
    <t>Free cash flows ($000s)</t>
  </si>
  <si>
    <t>Free cash flows</t>
  </si>
  <si>
    <t>Available liquidity ($bn)</t>
  </si>
  <si>
    <t>Available liquidity</t>
  </si>
  <si>
    <t>Annualised monthly recurring revenue (AMRR) ($000s)</t>
  </si>
  <si>
    <t>Xero Group AMRR</t>
  </si>
  <si>
    <t xml:space="preserve">    People &amp; Culture</t>
  </si>
  <si>
    <t>Percentages might not add up to 100% due to rounding in the data below</t>
  </si>
  <si>
    <t>Employee advocacy &amp; retention</t>
  </si>
  <si>
    <t>Employee engagement score (%)*</t>
  </si>
  <si>
    <t>Employee engagement score (out of 10)</t>
  </si>
  <si>
    <t>Annual voluntary employee turnover (%)</t>
  </si>
  <si>
    <t>*Xero uses engagement scores and employee turnover to measure employee satisfaction within the organisation. Xero has changed the platform that measures employee engagement. The new platform, Qualtrics, measures engagement scores as a % rather than out of 10. For transparency, using data from two baseline surveys in FY25 would result in an engagement score of 70%</t>
  </si>
  <si>
    <t>*Melio not reflected this year</t>
  </si>
  <si>
    <t>Employee gender breakdown (%) *</t>
  </si>
  <si>
    <t>Male</t>
  </si>
  <si>
    <t>Female</t>
  </si>
  <si>
    <t>Gender diverse</t>
  </si>
  <si>
    <t>&lt;1</t>
  </si>
  <si>
    <t>Non-binary</t>
  </si>
  <si>
    <t>Prefer not to say</t>
  </si>
  <si>
    <t>*Gender and age data covers Xero’s global workforce, excluding contingent workers. All data is self-reported
Xero has an optional gender identification question that allows employees to choose from the following options: female, male, gender diverse, non-binary, none of the options offered, and prefer not to say. 'Prefer not to say' includes employees that selected none of the options offered or prefer not to say. 0.7% of employees did not respond to the gender identification question and so have been included in 'prefer not to say'
These figures include permanent full-time, permanent part-time, fixed-term, casual employees, and interns</t>
  </si>
  <si>
    <t>Race &amp; ethnicity by geography (%) *****</t>
  </si>
  <si>
    <t>All</t>
  </si>
  <si>
    <t>People leaders</t>
  </si>
  <si>
    <t>Aboriginal or Torres Strait Islander People</t>
  </si>
  <si>
    <t>African or Middle Eastern*</t>
  </si>
  <si>
    <t>Asian**</t>
  </si>
  <si>
    <t>Other Oceanian***</t>
  </si>
  <si>
    <t>People of the Americas</t>
  </si>
  <si>
    <t>White or European****</t>
  </si>
  <si>
    <t>No data</t>
  </si>
  <si>
    <t>*African or Middle Eastern includes people who selected any of these descriptors: North African and Middle Eastern, Sub-Saharan African</t>
  </si>
  <si>
    <t xml:space="preserve">**Asian includes people who selected any of these descriptors: North-East Asian, South-East Asian, Southern and Central Asian
</t>
  </si>
  <si>
    <t xml:space="preserve">***Other Oceanian includes people who selected any of these descriptors: Australian South Sea Islander, Oceanian Other
</t>
  </si>
  <si>
    <t>****White or European includes people who selected any of these descriptors: Australian, North-West European, Southern and Eastern European</t>
  </si>
  <si>
    <t>Asian*</t>
  </si>
  <si>
    <t>Māori**</t>
  </si>
  <si>
    <t>Middle Eastern, Latin American, or African</t>
  </si>
  <si>
    <t>New Zealand European***</t>
  </si>
  <si>
    <t>Other European</t>
  </si>
  <si>
    <t>Pacific Peoples</t>
  </si>
  <si>
    <t>*Asian includes people who selected any of these descriptors: Asian, Asian - Middle Eastern, Latin American or African, Asian - Māori, Asian - New Zealand European, Asian - Other European, Asian - Pacific Peoples</t>
  </si>
  <si>
    <t>**Māori are tangata whenua, the Indigenous people of New Zealand</t>
  </si>
  <si>
    <t>***New Zealanders of European descent may also self-identify as Pākehā</t>
  </si>
  <si>
    <t xml:space="preserve">United States </t>
  </si>
  <si>
    <t>Asian</t>
  </si>
  <si>
    <t>Black or African American</t>
  </si>
  <si>
    <t>Hispanic or Latinx</t>
  </si>
  <si>
    <t>Indigenous</t>
  </si>
  <si>
    <t>Native Hawaiian or Other Pacific Islander</t>
  </si>
  <si>
    <t>Two or more races</t>
  </si>
  <si>
    <t>White</t>
  </si>
  <si>
    <t>Canada</t>
  </si>
  <si>
    <t>Black or African**</t>
  </si>
  <si>
    <t>Other Oceanian</t>
  </si>
  <si>
    <t>White or European***</t>
  </si>
  <si>
    <t xml:space="preserve">*Asian includes people who selected any of these descriptors: Asian Origins, South Asian, East/South-East Asian
</t>
  </si>
  <si>
    <t>**Black or African includes people who selected any of these descriptors: African Origins, Black, Caribbean Origins</t>
  </si>
  <si>
    <t>***White or European includes people who selected any of these descriptors: European Origins, Other North American Origins, White</t>
  </si>
  <si>
    <t>Black, African, Caribbean, or Black British**</t>
  </si>
  <si>
    <t>Two or more races***</t>
  </si>
  <si>
    <t xml:space="preserve">*Asian includes people who selected any of these descriptors: Bangladeshi, Chinese, Indian, Pakistani, Asian Other
</t>
  </si>
  <si>
    <t>**Black, African, Caribbean or Black British includes people who selected any of these descriptors: Black - African, Black - British, Black - Caribbean, Black - Other</t>
  </si>
  <si>
    <t>***Two or more races includes people who selected any of these descriptors: Mixed, White &amp; Asian, White &amp; Black Caribbean, White &amp; Black African, Other</t>
  </si>
  <si>
    <t>****White or European includes people who selected any of these descriptors: White - British, White - Irish, White - Other, White - Other European</t>
  </si>
  <si>
    <t>Asia*</t>
  </si>
  <si>
    <t>Chinese</t>
  </si>
  <si>
    <t>Indian</t>
  </si>
  <si>
    <t>Vietnamese</t>
  </si>
  <si>
    <t>Japanese</t>
  </si>
  <si>
    <t>*Asia is classified as staff located in Xero’s Singapore and Hong Kong offices</t>
  </si>
  <si>
    <t>**Asian includes people who selected any of these descriptors: Other Asian, Chinese (Central Singapore)</t>
  </si>
  <si>
    <t xml:space="preserve">***White or European includes people who selected any of these descriptors: Other - Caucasian, White
</t>
  </si>
  <si>
    <t xml:space="preserve">****All reporting on race data is based on voluntary global self-reporting. It does not include any employees where local legislation does not permit voluntary self-reporting with respect to racial identity. The race categories used by Xero for self-reporting reflect each region’s government reporting standards. However, for the purpose of this report, some race categories have been adapted so they are globally relevant. All countries and regions who have reached a minimum self-reporting number have been displayed. Any reference to ‘no data’ includes people who have not self-disclosed their racial and ethnic background, or who selected ‘none of the options offered’ or ‘prefer not to say’ from the country/region listed. 685 employees (13.3%) were excluded from the tables as the regions did not reach the minimum reporting number. Does not include contingent workers
</t>
  </si>
  <si>
    <t>Board composition</t>
  </si>
  <si>
    <t xml:space="preserve">Gender </t>
  </si>
  <si>
    <t>Board members (#)</t>
  </si>
  <si>
    <t>Female Board members (%)</t>
  </si>
  <si>
    <t>Male Board members (%)</t>
  </si>
  <si>
    <t>Race &amp; ethnicity (%)</t>
  </si>
  <si>
    <t xml:space="preserve">Of White and/or European heritage </t>
  </si>
  <si>
    <t>Asian heritage</t>
  </si>
  <si>
    <t>Location (%)</t>
  </si>
  <si>
    <t>North America</t>
  </si>
  <si>
    <t>Tenure (%)</t>
  </si>
  <si>
    <t>0-3 years</t>
  </si>
  <si>
    <t>3-6 years</t>
  </si>
  <si>
    <t>6-9 years</t>
  </si>
  <si>
    <t>9+ years</t>
  </si>
  <si>
    <t>Gender balance</t>
  </si>
  <si>
    <t>Women in leadership (%)</t>
  </si>
  <si>
    <t>CEO &amp; direct reports</t>
  </si>
  <si>
    <t>Senior leaders*</t>
  </si>
  <si>
    <t>People leaders*</t>
  </si>
  <si>
    <t>*In FY26, Xero updated its senior leader definition and elected to discontinue disclosure for people leaders. From FY26, senior leaders no longer include CEO and senior executives with global roles who report directly to the CEO. Applying this updated definition to FY25, women represent 38% of senior leaders. In FY25, Xero’s senior leaders included the CEO, senior executives with global roles who report directly to the CEO, and their direct reports whose roles meet a minimum role size as determined by a job evaluation methodology</t>
  </si>
  <si>
    <t>Gender pay gap (%)</t>
  </si>
  <si>
    <t>2026***</t>
  </si>
  <si>
    <t>2025***</t>
  </si>
  <si>
    <t>Median gender pay equity gap (like-for-like basis)*</t>
  </si>
  <si>
    <t>Median raw gender pay gap**</t>
  </si>
  <si>
    <t>*To calculate gender pay equity, we assess how our employees’ remuneration compares to the median remuneration for their equivalent local market role (eg, how much an accountant employed by Xero in New Zealand is paid compared to what the market median is for an accountant in New Zealand). The median position for males is then compared to median position for females to determine the pay equity gap</t>
  </si>
  <si>
    <t>**To calculate our raw gender pay gap, we review actual total earnings of employees over the past 12 months. We then take the median actual earnings of males, minus the median actual earnings of females, divided by the median actual earnings of males. A weighted average is then used across each region to get to a Xero overall figure</t>
  </si>
  <si>
    <t>***FY26 excludes Melio employees and FY25 excludes Syft employees</t>
  </si>
  <si>
    <t>Global underrepresented racial/ethnic representation (%)</t>
  </si>
  <si>
    <t>URRE*</t>
  </si>
  <si>
    <t>*Ethnicities identified as underrepresented in FY26 are as follows in the regions stated: 
    Australia: Aboriginal and Torres Strait Islander, People of the Americas, Other Oceanian
   New Zealand: Māori &amp; Pasifika
   United States: Black, Indigenous, Latinx
   Canada: Black, Indigenous, Latinx
   United Kingdom: Black</t>
  </si>
  <si>
    <t>The identified underrepresented racial/ethnic groups that are represented within this goal were identified through a workforce analysis of each region in which Xero operates, comparing the proportional representation of racial/ethnic groups in Xero employee demographics and regional census data. The groups identified represent the most significantly underrepresented groups in each of the regions in which Xero operates where we collect the racial/ethnic data of Xero employees</t>
  </si>
  <si>
    <t xml:space="preserve">                  Responsible Business</t>
  </si>
  <si>
    <t>Data privacy incident</t>
  </si>
  <si>
    <t>Number of notifiable privacy incidents* (#)</t>
  </si>
  <si>
    <t>*Includes any incidents notifiable to the following authorities: Australia - Office of the Australian Information Commissioner; Canada - Office of the Privacy Commissioner of Canada; New Zealand - Privacy Commissioner; Singapore - Personal Data Protection Commission; South Africa - Office of the Information Regulator; UK - Information Commissioner’s Office; USA (California) - State of California Department of Justice; Sweden - Swedish Authority for Privacy Protection</t>
  </si>
  <si>
    <t>Security training (%)</t>
  </si>
  <si>
    <t>Employee completion of security training</t>
  </si>
  <si>
    <t>* excludes Melio employees as training only assigned to Melio employees in March 2026</t>
  </si>
  <si>
    <t>Modern slavery awareness training  (%)</t>
  </si>
  <si>
    <t>Employee completion of modern slavery awareness training</t>
  </si>
  <si>
    <t xml:space="preserve"> </t>
  </si>
  <si>
    <t>*Group excluding Melio. Xero launched a revised e-learning module in FY26. Our FY26 completion rates represent those who completed either the old or revised course</t>
  </si>
  <si>
    <t>Information security compliance</t>
  </si>
  <si>
    <t>ISO 27001 and SOC 2 compliance</t>
  </si>
  <si>
    <t>Achieved</t>
  </si>
  <si>
    <t xml:space="preserve">            Community Advocacy &amp; Empowerment</t>
  </si>
  <si>
    <t>Community contributions ($000s)</t>
  </si>
  <si>
    <t>Cash contribution to non-profit organisations</t>
  </si>
  <si>
    <t>Discounts given to non-profit organisations</t>
  </si>
  <si>
    <t>Volunteering in kind contributions</t>
  </si>
  <si>
    <t>Partnership investments**</t>
  </si>
  <si>
    <t>Beautiful Business Fund***</t>
  </si>
  <si>
    <t>Programme development and delivery — Xero For Good</t>
  </si>
  <si>
    <t>Tech outreach community investments</t>
  </si>
  <si>
    <t>Total community contributions</t>
  </si>
  <si>
    <t>**Partnership investments are instances where we have invested financially in a partnership with a 'for purpose' organisation, such as a non-profit, or a specific activity like sponsoring a campaign that creates a positive social or environmental impact</t>
  </si>
  <si>
    <t>*** Social impact efforts have been consolidated under Xero For Good. Beautiful Business Fund did not run in FY26</t>
  </si>
  <si>
    <t xml:space="preserve">         Environment</t>
  </si>
  <si>
    <t>GHG emissions (tCO₂e)*</t>
  </si>
  <si>
    <t>2026**</t>
  </si>
  <si>
    <t>Baseline
2024***</t>
  </si>
  <si>
    <t>Scope 1</t>
  </si>
  <si>
    <t xml:space="preserve">Scope 2 </t>
  </si>
  <si>
    <t>Scope 3</t>
  </si>
  <si>
    <t>Total GHG emissions (location-based)</t>
  </si>
  <si>
    <t>** FY26 includes emissions related to Melio for the period 1 October 2025 to 31 March 2026</t>
  </si>
  <si>
    <t>*** FY24 emissions data was updated in FY25. Therefore 2024 emissions disclosed differ from the FY24 Annual Report, Databook, and Climate Appendix</t>
  </si>
  <si>
    <t>GHG emissions intensity (tCO₂e)</t>
  </si>
  <si>
    <t>Baseline
2024</t>
  </si>
  <si>
    <t>Emissions intensity (tCO₂e per FTE*) (location-based)</t>
  </si>
  <si>
    <t>Emissions intensity (tCO₂e per FTE*) (market-based)</t>
  </si>
  <si>
    <t>*Full-time equivalent</t>
  </si>
  <si>
    <t>GHG emissions by source (tCO₂e)</t>
  </si>
  <si>
    <t xml:space="preserve">Transport fuel combustion </t>
  </si>
  <si>
    <t>Scope 2</t>
  </si>
  <si>
    <t>Electricity (market-based)*</t>
  </si>
  <si>
    <t>Electricity (location-based)</t>
  </si>
  <si>
    <t>*Xero applies the market-based method to set and monitor performance against its Scope 2 emissions reduction target. In FY26, the Scope 2 market-based figure includes Renewable Energy Certificates (RECs). Xero has secured from the following registries: the Australian REC Registry, BraveTrace, I-REC Standard Registry, M-Rets, Ofgem, NAR and Statnett. RECs secured via Meridian Energy through BraveTrace will be retired in May 2026. In addition, Xero has procured GreenPower for two offices in Australia</t>
  </si>
  <si>
    <t>Scope 3*</t>
  </si>
  <si>
    <t>Category 1: Purchased goods and services**</t>
  </si>
  <si>
    <t>Category 2: Capital goods</t>
  </si>
  <si>
    <t>Category 3: Fuel and energy-related activities</t>
  </si>
  <si>
    <t>Category 4: Upstream transport and distribution***</t>
  </si>
  <si>
    <t>Category 5: Waste generated in operations</t>
  </si>
  <si>
    <t>Category 6: Business travel****</t>
  </si>
  <si>
    <t>Category 8: Upstream leased assets</t>
  </si>
  <si>
    <t>-</t>
  </si>
  <si>
    <t>Total Scope 3 GHG emissions (location-based)</t>
  </si>
  <si>
    <t>Total Scope 1, 2 &amp; 3 GHG emissions (location-based)</t>
  </si>
  <si>
    <t>Total Scope 1, 2 &amp; 3 GHG emissions (market-based)</t>
  </si>
  <si>
    <t>Electricity consumed*</t>
  </si>
  <si>
    <t>Electricity consumed kilowatt-hours (kWh)**</t>
  </si>
  <si>
    <t>Percentage of renewable energy (%)</t>
  </si>
  <si>
    <t>Electricity consumption matched by RECs (kWh)</t>
  </si>
  <si>
    <t>Percentage of renewable energy including RECs (%)</t>
  </si>
  <si>
    <t>* Electricity consumed from assets under Xero's control. FY25 was the first year we have purchased RECs for Scope 2 market-based emissions and disclosed electricity data</t>
  </si>
  <si>
    <t xml:space="preserve">**kWh includes estimated figures. Where actual kWh data is not available for an office or co-working space, electricity consumption is estimated by using an average kWh/sqm, kWh/FTE or kWh per office from available data points </t>
  </si>
  <si>
    <t>Scope 3 category 6: Business travel — Flights (tCO₂e)</t>
  </si>
  <si>
    <t>Flight emissions without application of SAF*</t>
  </si>
  <si>
    <t>Flight emissions including application of SAF**</t>
  </si>
  <si>
    <t>*Emissions have been calculated using a distance-based method as outlined by the World Economic Forum's, Clean Skies for Tomorrow guidelines. This involves determining the passenger kilometres traveled per flight class, and applying the appropriate Department for Environment, Food, and Rural Affairs (DEFRA) well-to-wake (WTW) emission factors inclusive of radiative forcing effects</t>
  </si>
  <si>
    <t>**In FY26, Xero purchased 1,625 tCO₂e of SAF (sustainable aviation fuel) certificates from Qantas and 1,986 tCO₂e from United Airlines. Xero also carried over 250 tCO₂e relating to a PY SAF purchase from Qantas in FY25. These total a 3,861 tCO₂e reduction in fossil emissions attributed to the use of SAF for FY26. FY25 included a 750 tCO₂e reduction in fossil emissions attributed to the use of SAF, using certificates from Qantas</t>
  </si>
  <si>
    <t>Waste &amp; resource recovery (kgs)</t>
  </si>
  <si>
    <t>Waste diverted from landfill</t>
  </si>
  <si>
    <t>General waste/landfill</t>
  </si>
  <si>
    <t>Total waste &amp; resource recovery</t>
  </si>
  <si>
    <t>Diversion rate (%)</t>
  </si>
  <si>
    <t>Percentage of waste diverted from landfill vs general</t>
  </si>
  <si>
    <t>55.0</t>
  </si>
  <si>
    <t xml:space="preserve">       Glossary</t>
  </si>
  <si>
    <t>Section</t>
  </si>
  <si>
    <t xml:space="preserve">Customer numbers </t>
  </si>
  <si>
    <t xml:space="preserve">Customers include Xero customers and Melio direct payments customers. A Xero customer means each unique subscription to a Xero-offered product that is purchased by a customer (e.g. small business owner or accounting partner), and which is, or is available to be, deployed in supporting an underlying entity (e.g a business or trust). Customers that have multiple subscriptions to integrated products on the Xero platform are counted as a single customer. The Melio direct payments customer number is a Quarterly Active Customer metric, defined as a user that was monetised during that period by either making a payment and/or was paying subscription fees during the final quarter of the reporting period. Melio’s direct payments customer metric does not include any customers associated with syndication partnerships as these are third-party relationships.
</t>
  </si>
  <si>
    <t xml:space="preserve">ARPC is calculated as AMRR (see definition below) at 31 March, divided by the number of customers at that time, and divided by 12 to get a monthly view. </t>
  </si>
  <si>
    <t>CAC months are the months of ARPC to recover the cost of acquiring each new customer. The calculation represents the sales and marketing costs for the 12 months ended 31 March, excluding the capitalisation and amortisation of contract acquisition costs, less conference revenue (such as Xerocon), divided by gross new customers added during the same period, divided by ARPC.</t>
  </si>
  <si>
    <t>Churn is the value of monthly recurring revenue (MRR) from customers who leave Xero in a month as a percentage of the total MRR at the start of that month. The percentage provided is the average of the monthly churn for the previous 12 months.</t>
  </si>
  <si>
    <t>Lifetime value (LTV) per customer</t>
  </si>
  <si>
    <t>LTV is the gross margin expected from a customer over the lifetime of that customer.
This is calculated by taking the average customer lifetime (one divided by churn), multiplied by ARPC, multiplied by the gross margin percentage. Xero Group LTV is calculated as the sum of the individual segment LTV, multiplied by their respective segment customers, divided by total Xero Group customers.</t>
  </si>
  <si>
    <t xml:space="preserve">LTV/CAC is the ratio between the LTV per customer and the cost to acquire that customer. </t>
  </si>
  <si>
    <t>Operating revenue by geography ($)</t>
  </si>
  <si>
    <t>Subscription revenue comprises recurring fees from customers to Xero’s cloud-based platform, products and services. Within a subscription, customers also receive support services and product updates.
Total operating revenue includes subscription revenue as well as revenue from other related services, including revenue share agreements with financial services providers, payments revenue, software licences, and conference and event revenue.</t>
  </si>
  <si>
    <t>Gross profit ($)</t>
  </si>
  <si>
    <t>Gross profit represents operating revenue less cost of revenue. Cost of revenue consists of expenses directly associated with hosting Xero’s services, sourcing relevant data from financial institutions, and providing support to customers. For Melio, this includes expenses directly attributable to payment processing (bank, network and card processing fees, international payment provider charges, cheque production and delivery costs, and similar transaction processing expenses) alongside technology hosting costs and providing customer support.
The nature of these costs includes hosting costs, bank feed costs, personnel and related expenses (including salaries, benefits, bonuses, and share-based payments) directly associated with cloud infrastructure and customer support, contracted third-party vendor costs, related depreciation and amortisation, and allocated overheads.</t>
  </si>
  <si>
    <t>Operating income ($)</t>
  </si>
  <si>
    <t>Operating income is a non-GAAP (Generally Accepted Accounting Principles) financial measure that has been included to demonstrate the operating performance of the business. Xero defines operating income as total operating revenue less cost of revenue less total operating expenses.</t>
  </si>
  <si>
    <t xml:space="preserve">Earnings before interest, taxes, depreciation and amortisation (EBITDA) ($) </t>
  </si>
  <si>
    <t>EBITDA and adjusted EBITDA disclosures (which are non-GAAP financial measures) have been included as Xero believes they provide useful information for readers in understanding Xero’s financial performance. 
EBITDA is calculated by adding back net finance expense, depreciation and amortisation, and income tax expense to net profit.
Adjusted EBITDA is calculated by adding back certain non-cash, revaluation and one-off costs to EBITDA.</t>
  </si>
  <si>
    <t>Free cash flows ($)</t>
  </si>
  <si>
    <t>Free cash flow is a non-GAAP financial measure that is included to demonstrate net cash generated by, and invested into, the business. Xero defines free cash flow as cash flows generated from operating activities less cash flows used for investing activities, excluding cash used for acquisitions of, and investments in, businesses and strategic assets. Free cash flow also excludes any cash flows obtained from divestment of businesses and strategic assets.</t>
  </si>
  <si>
    <t>Available liquidity ($)</t>
  </si>
  <si>
    <t>Total available liquidity defined as cash and cash equivalents, and short-term deposits.</t>
  </si>
  <si>
    <t>Annualised monthly recurring revenue (AMRR) ($)</t>
  </si>
  <si>
    <t>Engagement</t>
  </si>
  <si>
    <t xml:space="preserve">Xero uses engagement scores and employee turnover to measure employee satisfaction within the organisation. Engagement is calculated as the average percentage of favourable responses against three key dimensions of the employee experience. </t>
  </si>
  <si>
    <t>Employee turnover</t>
  </si>
  <si>
    <t xml:space="preserve">Employee turnover refers to the total number of workers who leave a company voluntarily over a certain time period. </t>
  </si>
  <si>
    <t>Global underrepresented racial/ethnic representation (URRE)</t>
  </si>
  <si>
    <t>All reporting on race data is based on voluntary global self-reporting. The identified underrepresented racial/ethnic groups that are represented within this goal were identified through a workforce analysis of each region in which Xero operates, comparing the proportional representation of racial/ethnic groups in Xero employee demographics and regional census data. The groups identified represent the most significantly underrepresented groups in each of the regions in which Xero operates where we collect the racial/ethnic data of Xero employees.</t>
  </si>
  <si>
    <t>The purpose of this course is to introduce all employees to Security at Xero. The importance of basic security awareness and how it contributes to meeting our Service Organisation Control (SOC) reporting standards and ISO 27001. The completion percentage represents the active employees at 31 March 2026 who completed the training during FY26.</t>
  </si>
  <si>
    <t>Modern slavery awareness training educates employees on forms of modern slavery, helps them identify the risks, and provides information on how to raise concerns. The completion percentage represents the active employees at 31 March 2026 who completed the training.</t>
  </si>
  <si>
    <t>Emissions produced in carbon dioxide equivalent by source categorised as Scopes 1, 2 &amp; 3.</t>
  </si>
  <si>
    <t>Location-based method per GHG protocol</t>
  </si>
  <si>
    <t>A location-based method reflects the average emissions intensity of grids on which energy consumption occurs (using mostly grid-average emission factor data).</t>
  </si>
  <si>
    <t>Market-based method per GHG protocol</t>
  </si>
  <si>
    <t>A market-based method reflects emissions from electricity that companies have purposefully chosen (or their lack of choice). It derives emission factors from contractual instruments, which include any type of contract between two parties for the sale and purchase of energy bundled with attributes about the energy generation, or for unbundled attribute claims.</t>
  </si>
  <si>
    <t>Renewable energy</t>
  </si>
  <si>
    <t>Energy derived from natural resources that are replenished at a higher rate than they are consumed eg, wind.</t>
  </si>
  <si>
    <t>Sustainable aviation fuel (SAF)</t>
  </si>
  <si>
    <t xml:space="preserve">SAF is an aviation fuel blended from traditional jet fuel produced from hydrocarbons and synthetic paraffinic Kerosene (sustainable feedstock). Xero has claimed an emissions reduction against Scope 3,Category 6: Business travel, associated with the volume of SAF purchased, compared against the use of an equivalent volume of conventional jet fuel. </t>
  </si>
  <si>
    <t>Renewable energy certificates (RECs)</t>
  </si>
  <si>
    <t xml:space="preserve">A market-based instrument that certifies 1 megawatt-hour (MWh) of electricity was generated from a renewable source and fed into the electricity grid. </t>
  </si>
  <si>
    <t>**Calculated using churn excluding the impact of the removal of long idle subscriptions. This reflects churn dynamics present in Xero’s go-forward customer base</t>
  </si>
  <si>
    <r>
      <t xml:space="preserve">Xero Databook – Financial year 2026
</t>
    </r>
    <r>
      <rPr>
        <sz val="14"/>
        <color rgb="FFF5FCFF"/>
        <rFont val="Source Sans Pro"/>
        <family val="2"/>
      </rPr>
      <t xml:space="preserve">This Xero Databook summarises our progress on a range of financial, environmental, social, and governance metrics over a three-year period, and forms part of Xero's annual reporting suite. All metrics relate to Xero's global operations unless otherwise stated. All monetary metrics are presented in New Zealand Dollars. </t>
    </r>
  </si>
  <si>
    <t>Environment</t>
  </si>
  <si>
    <t>*We report our Scope 1, 2 and 3 emissions in our Sustainability Report and Databook, and on our website. We are reporting a Greenhouse Gas (GHG) Protocol aligned inventory in our annual reporting suite. This inventory will be used to report our progress against our 2034 emissions reduction targets.  The greenhouse gases included in our carbon emissions estimates comprise of CO₂, CH₄, N₂O, HFCs, PFCs, SF₆, NF₃. All emissions are expressed in tonnes of CO₂ equivalent (tCO₂e) based on global warming potentials sourced from the Intergovernmental Panel on Climate Change (IPCC) Fifth Assessment Report. FY26 and FY25 Scope 1, 2, and 3 emissions have been calculated using 12 months of data, with extrapolations applied where activity data was unavailable, from the financial year period from 1 April to 31 March. These GHG emissions include application of 3,861tCO₂e (FY25: 750 tCO₂e) of SAF</t>
  </si>
  <si>
    <t>* Scope 3 emissions categories from the GHG Protocol capture the following emissions sources relevant to Xero: purchased goods and services (professional services, non-capex IT, marketing and digital advertisements, cloud services, events and food and catering), capital goods (capex IT, furniture and leasehold improvements), fuel and energy-related activities (fleet fuel, office electricity and green electricity), upstream transport and distribution (postage and courier), waste and wastewater (general waste, recycled waste, organic waste and water), business travel (flights, taxi, rideshare, rental car, grey fleet, train and accommodation), employee commuting (employee commute and WFH), upstream leased assets (shared/base building electricity and natural gas, and co-working), downstream leased assets and investments
**Market-based methodology, including the use of supplier-specific emission factors where available, is applied to Scope 3 emissions associated with purchased goods and services, including the categories of marketing and advertising, professional services, technology, and cloud services. For other Scope 3 emissions associated with electricity use in the value chain, a location-based methodology is applied
***Emissions associated with the transport of purchased goods captured under categories 1 and 2 are excluded from category 4, and instead are captured within categories 1 and 2
****Emissions associated with both employee commuting and work-from-home emissions, previously disclosed as separate line items
*****Flight emissions including application of SAF
******New emissions sources in FY25</t>
  </si>
  <si>
    <t>Category 7: Employee commuting*****</t>
  </si>
  <si>
    <t>Category 13: Downstream leased assets******</t>
  </si>
  <si>
    <t>Category 15: Investments******</t>
  </si>
  <si>
    <t>**Melio not reflected this year</t>
  </si>
  <si>
    <t xml:space="preserve">Annualised monthly recurring revenue (AMRR) is a non-GAAP financial measure that provides a 12-month forward view of revenue from customers, assuming short-term promotions have ended and other factors such as customer numbers, transaction volumes, pricing and foreign exchange remain unchanged during the year. For subscription revenue, this is calculated as recurring revenue at 31 March multiplied by 12. Melio AMRR is calculated by multiplying direct payments revenue for the final quarter by 4 and excludes Melio’s syndication payments revenue.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</si>
</sst>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164" formatCode="0.0"/>
    <numFmt numFmtId="165" formatCode="#,##0.0"/>
    <numFmt numFmtId="166" formatCode="_(* #,##0.0_);_(* \(#,##0.0\);_(* &quot;-&quot;_);_(@_)"/>
  </numFmts>
  <fonts count="49">
    <font>
      <sz val="10"/>
      <color rgb="FF000000"/>
      <name val="Verdana"/>
      <scheme val="minor"/>
    </font>
    <font>
      <sz val="10"/>
      <color rgb="FFFFFFFF"/>
      <name val="Verdana"/>
      <family val="2"/>
      <scheme val="minor"/>
    </font>
    <font>
      <b/>
      <sz val="40"/>
      <color rgb="FF0C6E8E"/>
      <name val="Source Sans Pro"/>
      <family val="2"/>
    </font>
    <font>
      <b/>
      <sz val="24"/>
      <color theme="0"/>
      <name val="Source Sans Pro"/>
      <family val="2"/>
    </font>
    <font>
      <sz val="10"/>
      <name val="Verdana"/>
      <family val="2"/>
    </font>
    <font>
      <b/>
      <u/>
      <sz val="16"/>
      <color rgb="FFFFFFFF"/>
      <name val="Source Sans Pro"/>
      <family val="2"/>
    </font>
    <font>
      <sz val="16"/>
      <color rgb="FFFFFFFF"/>
      <name val="Source Sans Pro"/>
      <family val="2"/>
    </font>
    <font>
      <b/>
      <u/>
      <sz val="16"/>
      <color rgb="FFFFFFFF"/>
      <name val="Source Sans Pro"/>
      <family val="2"/>
    </font>
    <font>
      <b/>
      <u/>
      <sz val="16"/>
      <color rgb="FFFFFFFF"/>
      <name val="Source Sans Pro"/>
      <family val="2"/>
    </font>
    <font>
      <b/>
      <sz val="16"/>
      <color rgb="FFFFFFFF"/>
      <name val="Source Sans Pro"/>
      <family val="2"/>
    </font>
    <font>
      <sz val="10"/>
      <color rgb="FF000000"/>
      <name val="Verdana"/>
      <family val="2"/>
      <scheme val="minor"/>
    </font>
    <font>
      <b/>
      <sz val="24"/>
      <color rgb="FF223C54"/>
      <name val="Source Sans Pro"/>
      <family val="2"/>
    </font>
    <font>
      <b/>
      <sz val="24"/>
      <color rgb="FF0C6E8E"/>
      <name val="Source Sans Pro"/>
      <family val="2"/>
    </font>
    <font>
      <sz val="10"/>
      <color theme="1"/>
      <name val="Verdana"/>
      <family val="2"/>
      <scheme val="minor"/>
    </font>
    <font>
      <b/>
      <sz val="14"/>
      <color rgb="FF223C54"/>
      <name val="Source Sans Pro"/>
      <family val="2"/>
    </font>
    <font>
      <b/>
      <sz val="13"/>
      <color rgb="FF223C54"/>
      <name val="Source Sans Pro"/>
      <family val="2"/>
    </font>
    <font>
      <b/>
      <sz val="10"/>
      <color theme="1"/>
      <name val="Verdana"/>
      <family val="2"/>
      <scheme val="minor"/>
    </font>
    <font>
      <sz val="10"/>
      <color theme="1"/>
      <name val="Verdana"/>
      <family val="2"/>
    </font>
    <font>
      <sz val="11"/>
      <color rgb="FF797E85"/>
      <name val="Source Sans Pro"/>
      <family val="2"/>
    </font>
    <font>
      <b/>
      <sz val="11"/>
      <color rgb="FF797E85"/>
      <name val="Source Sans Pro"/>
      <family val="2"/>
    </font>
    <font>
      <b/>
      <sz val="10"/>
      <color theme="1"/>
      <name val="Verdana"/>
      <family val="2"/>
    </font>
    <font>
      <b/>
      <sz val="11"/>
      <color rgb="FF666666"/>
      <name val="Source Sans Pro"/>
      <family val="2"/>
    </font>
    <font>
      <i/>
      <sz val="9"/>
      <color rgb="FF797E85"/>
      <name val="Source Sans Pro"/>
      <family val="2"/>
    </font>
    <font>
      <sz val="11"/>
      <color rgb="FF666666"/>
      <name val="Verdana"/>
      <family val="2"/>
      <scheme val="minor"/>
    </font>
    <font>
      <i/>
      <sz val="9"/>
      <color rgb="FF797E85"/>
      <name val="&quot;docs-Source Sans Pro&quot;"/>
    </font>
    <font>
      <sz val="12"/>
      <color rgb="FF797E85"/>
      <name val="Source Sans Pro"/>
      <family val="2"/>
    </font>
    <font>
      <b/>
      <sz val="12"/>
      <color rgb="FF797E85"/>
      <name val="Source Sans Pro"/>
      <family val="2"/>
    </font>
    <font>
      <b/>
      <sz val="12"/>
      <color rgb="FF666666"/>
      <name val="Source Sans Pro"/>
      <family val="2"/>
    </font>
    <font>
      <sz val="10"/>
      <color rgb="FFFFFFFF"/>
      <name val="Verdana"/>
      <family val="2"/>
    </font>
    <font>
      <sz val="11"/>
      <color rgb="FF666666"/>
      <name val="Source Sans Pro"/>
      <family val="2"/>
    </font>
    <font>
      <b/>
      <sz val="13"/>
      <color rgb="FF0C6E8E"/>
      <name val="Source Sans Pro"/>
      <family val="2"/>
    </font>
    <font>
      <sz val="11"/>
      <color rgb="FF1F1F1F"/>
      <name val="&quot;Google Sans&quot;"/>
    </font>
    <font>
      <sz val="10"/>
      <color rgb="FF223C54"/>
      <name val="Verdana"/>
      <family val="2"/>
      <scheme val="minor"/>
    </font>
    <font>
      <i/>
      <sz val="10"/>
      <color theme="1"/>
      <name val="Verdana"/>
      <family val="2"/>
      <scheme val="minor"/>
    </font>
    <font>
      <sz val="11"/>
      <color rgb="FFFFFFFF"/>
      <name val="Source Sans Pro"/>
      <family val="2"/>
    </font>
    <font>
      <sz val="11"/>
      <color theme="1"/>
      <name val="Source Sans Pro"/>
      <family val="2"/>
    </font>
    <font>
      <b/>
      <i/>
      <sz val="10"/>
      <color theme="1"/>
      <name val="Verdana"/>
      <family val="2"/>
      <scheme val="minor"/>
    </font>
    <font>
      <sz val="10"/>
      <color rgb="FF000000"/>
      <name val="Arial"/>
      <family val="2"/>
    </font>
    <font>
      <i/>
      <sz val="10"/>
      <color rgb="FF000000"/>
      <name val="Verdana"/>
      <family val="2"/>
      <scheme val="minor"/>
    </font>
    <font>
      <i/>
      <sz val="10"/>
      <color rgb="FFFFFFFF"/>
      <name val="Verdana"/>
      <family val="2"/>
      <scheme val="minor"/>
    </font>
    <font>
      <b/>
      <sz val="13"/>
      <color rgb="FFFFFFFF"/>
      <name val="Source Sans Pro"/>
      <family val="2"/>
    </font>
    <font>
      <b/>
      <sz val="14"/>
      <color rgb="FFFFFFFF"/>
      <name val="Source Sans Pro"/>
      <family val="2"/>
    </font>
    <font>
      <b/>
      <sz val="14"/>
      <color rgb="FF13B5EA"/>
      <name val="Source Sans Pro"/>
      <family val="2"/>
    </font>
    <font>
      <b/>
      <sz val="20"/>
      <color rgb="FF13B5EA"/>
      <name val="Source Sans Pro"/>
      <family val="2"/>
    </font>
    <font>
      <sz val="10"/>
      <color rgb="FF000000"/>
      <name val="Source Sans Pro"/>
      <family val="2"/>
    </font>
    <font>
      <b/>
      <sz val="13"/>
      <color rgb="FF223C54"/>
      <name val="&quot;Source Sans Pro&quot;"/>
    </font>
    <font>
      <b/>
      <sz val="18"/>
      <color rgb="FF13B5EA"/>
      <name val="Source Sans Pro"/>
      <family val="2"/>
    </font>
    <font>
      <b/>
      <sz val="24"/>
      <color rgb="FFF5FCFF"/>
      <name val="Source Sans Pro"/>
      <family val="2"/>
    </font>
    <font>
      <sz val="14"/>
      <color rgb="FFF5FCFF"/>
      <name val="Source Sans Pro"/>
      <family val="2"/>
    </font>
  </fonts>
  <fills count="9">
    <fill>
      <patternFill patternType="none"/>
    </fill>
    <fill>
      <patternFill patternType="gray125"/>
    </fill>
    <fill>
      <patternFill patternType="solid">
        <fgColor rgb="FFFFFFFF"/>
        <bgColor rgb="FFFFFFFF"/>
      </patternFill>
    </fill>
    <fill>
      <patternFill patternType="solid">
        <fgColor rgb="FF213B55"/>
        <bgColor rgb="FF213B55"/>
      </patternFill>
    </fill>
    <fill>
      <patternFill patternType="solid">
        <fgColor rgb="FF13B5EA"/>
        <bgColor rgb="FF13B5EA"/>
      </patternFill>
    </fill>
    <fill>
      <patternFill patternType="solid">
        <fgColor rgb="FFFFFEFE"/>
        <bgColor rgb="FFFFFEFE"/>
      </patternFill>
    </fill>
    <fill>
      <patternFill patternType="solid">
        <fgColor rgb="FFCCCCCC"/>
        <bgColor rgb="FFCCCCCC"/>
      </patternFill>
    </fill>
    <fill>
      <patternFill patternType="solid">
        <fgColor rgb="FFD9D9D9"/>
        <bgColor rgb="FFD9D9D9"/>
      </patternFill>
    </fill>
    <fill>
      <patternFill patternType="solid">
        <fgColor rgb="FF223C54"/>
        <bgColor rgb="FF223C54"/>
      </patternFill>
    </fill>
  </fills>
  <borders count="33">
    <border>
      <left/>
      <right/>
      <top/>
      <bottom/>
      <diagonal/>
    </border>
    <border>
      <left style="hair">
        <color rgb="FF797E85"/>
      </left>
      <right/>
      <top style="hair">
        <color rgb="FF797E85"/>
      </top>
      <bottom/>
      <diagonal/>
    </border>
    <border>
      <left/>
      <right/>
      <top style="hair">
        <color rgb="FF797E85"/>
      </top>
      <bottom/>
      <diagonal/>
    </border>
    <border>
      <left/>
      <right style="hair">
        <color rgb="FF797E85"/>
      </right>
      <top style="hair">
        <color rgb="FF797E85"/>
      </top>
      <bottom/>
      <diagonal/>
    </border>
    <border>
      <left style="hair">
        <color rgb="FF797E85"/>
      </left>
      <right/>
      <top/>
      <bottom/>
      <diagonal/>
    </border>
    <border>
      <left/>
      <right style="hair">
        <color rgb="FF797E85"/>
      </right>
      <top/>
      <bottom/>
      <diagonal/>
    </border>
    <border>
      <left style="hair">
        <color rgb="FF797E85"/>
      </left>
      <right/>
      <top/>
      <bottom style="hair">
        <color rgb="FF797E85"/>
      </bottom>
      <diagonal/>
    </border>
    <border>
      <left/>
      <right/>
      <top/>
      <bottom style="hair">
        <color rgb="FF797E85"/>
      </bottom>
      <diagonal/>
    </border>
    <border>
      <left/>
      <right style="hair">
        <color rgb="FF797E85"/>
      </right>
      <top/>
      <bottom style="hair">
        <color rgb="FF797E85"/>
      </bottom>
      <diagonal/>
    </border>
    <border>
      <left/>
      <right/>
      <top style="thin">
        <color rgb="FF13B5EA"/>
      </top>
      <bottom style="medium">
        <color rgb="FF13B5EA"/>
      </bottom>
      <diagonal/>
    </border>
    <border>
      <left style="hair">
        <color rgb="FF797E85"/>
      </left>
      <right style="hair">
        <color rgb="FF797E85"/>
      </right>
      <top/>
      <bottom/>
      <diagonal/>
    </border>
    <border>
      <left/>
      <right/>
      <top style="thin">
        <color rgb="FF797E85"/>
      </top>
      <bottom style="thin">
        <color rgb="FF797E85"/>
      </bottom>
      <diagonal/>
    </border>
    <border>
      <left style="hair">
        <color rgb="FF797E85"/>
      </left>
      <right style="hair">
        <color rgb="FF797E85"/>
      </right>
      <top style="thin">
        <color rgb="FF797E85"/>
      </top>
      <bottom style="thin">
        <color rgb="FF797E85"/>
      </bottom>
      <diagonal/>
    </border>
    <border>
      <left/>
      <right/>
      <top/>
      <bottom style="thin">
        <color rgb="FF797E85"/>
      </bottom>
      <diagonal/>
    </border>
    <border>
      <left style="hair">
        <color rgb="FF797E85"/>
      </left>
      <right style="hair">
        <color rgb="FF797E85"/>
      </right>
      <top/>
      <bottom style="thin">
        <color rgb="FF797E85"/>
      </bottom>
      <diagonal/>
    </border>
    <border>
      <left/>
      <right/>
      <top/>
      <bottom style="medium">
        <color rgb="FF13B5EA"/>
      </bottom>
      <diagonal/>
    </border>
    <border>
      <left/>
      <right/>
      <top style="thin">
        <color rgb="FF00A3FA"/>
      </top>
      <bottom style="medium">
        <color rgb="FF00A3FA"/>
      </bottom>
      <diagonal/>
    </border>
    <border>
      <left/>
      <right/>
      <top style="thin">
        <color rgb="FF000000"/>
      </top>
      <bottom/>
      <diagonal/>
    </border>
    <border>
      <left style="hair">
        <color rgb="FF797E85"/>
      </left>
      <right/>
      <top/>
      <bottom style="thin">
        <color rgb="FF797E85"/>
      </bottom>
      <diagonal/>
    </border>
    <border>
      <left/>
      <right style="hair">
        <color rgb="FF797E85"/>
      </right>
      <top/>
      <bottom style="thin">
        <color rgb="FF797E85"/>
      </bottom>
      <diagonal/>
    </border>
    <border>
      <left/>
      <right/>
      <top style="thin">
        <color rgb="FF797E85"/>
      </top>
      <bottom/>
      <diagonal/>
    </border>
    <border>
      <left/>
      <right style="hair">
        <color rgb="FF666666"/>
      </right>
      <top/>
      <bottom/>
      <diagonal/>
    </border>
    <border>
      <left/>
      <right style="hair">
        <color rgb="FF666666"/>
      </right>
      <top/>
      <bottom style="thin">
        <color rgb="FF797E85"/>
      </bottom>
      <diagonal/>
    </border>
    <border>
      <left style="hair">
        <color rgb="FF000000"/>
      </left>
      <right style="hair">
        <color rgb="FF000000"/>
      </right>
      <top/>
      <bottom/>
      <diagonal/>
    </border>
    <border>
      <left style="hair">
        <color rgb="FF000000"/>
      </left>
      <right style="hair">
        <color rgb="FF000000"/>
      </right>
      <top/>
      <bottom style="thin">
        <color rgb="FF797E85"/>
      </bottom>
      <diagonal/>
    </border>
    <border>
      <left/>
      <right/>
      <top/>
      <bottom style="thin">
        <color rgb="FF000000"/>
      </bottom>
      <diagonal/>
    </border>
    <border>
      <left/>
      <right/>
      <top/>
      <bottom style="thin">
        <color rgb="FF666666"/>
      </bottom>
      <diagonal/>
    </border>
    <border>
      <left style="hair">
        <color rgb="FF797E85"/>
      </left>
      <right style="hair">
        <color rgb="FF797E85"/>
      </right>
      <top/>
      <bottom style="thin">
        <color rgb="FF666666"/>
      </bottom>
      <diagonal/>
    </border>
    <border>
      <left/>
      <right/>
      <top style="medium">
        <color rgb="FF13B5EA"/>
      </top>
      <bottom/>
      <diagonal/>
    </border>
    <border>
      <left/>
      <right style="hair">
        <color rgb="FF000000"/>
      </right>
      <top/>
      <bottom style="thin">
        <color rgb="FF797E85"/>
      </bottom>
      <diagonal/>
    </border>
    <border>
      <left/>
      <right style="hair">
        <color rgb="FF000000"/>
      </right>
      <top/>
      <bottom/>
      <diagonal/>
    </border>
    <border>
      <left/>
      <right style="hair">
        <color rgb="FF000000"/>
      </right>
      <top style="thin">
        <color rgb="FF797E85"/>
      </top>
      <bottom style="thin">
        <color rgb="FF797E85"/>
      </bottom>
      <diagonal/>
    </border>
    <border>
      <left style="hair">
        <color rgb="FF797E85"/>
      </left>
      <right style="hair">
        <color rgb="FF666666"/>
      </right>
      <top style="thin">
        <color rgb="FF797E85"/>
      </top>
      <bottom style="thin">
        <color rgb="FF797E85"/>
      </bottom>
      <diagonal/>
    </border>
  </borders>
  <cellStyleXfs count="1">
    <xf numFmtId="0" fontId="0" fillId="0" borderId="0"/>
  </cellStyleXfs>
  <cellXfs count="256">
    <xf numFmtId="0" fontId="0" fillId="0" borderId="0" xfId="0"/>
    <xf numFmtId="0" fontId="1" fillId="2" borderId="0" xfId="0" applyFont="1" applyFill="1"/>
    <xf numFmtId="0" fontId="3" fillId="2" borderId="0" xfId="0" applyFont="1" applyFill="1" applyAlignment="1">
      <alignment vertical="top" wrapText="1"/>
    </xf>
    <xf numFmtId="0" fontId="6" fillId="2" borderId="0" xfId="0" applyFont="1" applyFill="1" applyAlignment="1">
      <alignment horizontal="center" vertical="center"/>
    </xf>
    <xf numFmtId="0" fontId="7" fillId="0" borderId="0" xfId="0" applyFont="1" applyAlignment="1">
      <alignment horizontal="center" vertical="center"/>
    </xf>
    <xf numFmtId="0" fontId="1" fillId="0" borderId="0" xfId="0" applyFont="1"/>
    <xf numFmtId="0" fontId="9" fillId="0" borderId="0" xfId="0" applyFont="1" applyAlignment="1">
      <alignment horizontal="center" vertical="center"/>
    </xf>
    <xf numFmtId="0" fontId="1" fillId="5" borderId="0" xfId="0" applyFont="1" applyFill="1"/>
    <xf numFmtId="0" fontId="12" fillId="0" borderId="0" xfId="0" applyFont="1" applyAlignment="1">
      <alignment horizontal="left"/>
    </xf>
    <xf numFmtId="0" fontId="13" fillId="2" borderId="0" xfId="0" applyFont="1" applyFill="1"/>
    <xf numFmtId="0" fontId="14" fillId="0" borderId="0" xfId="0" applyFont="1"/>
    <xf numFmtId="0" fontId="15" fillId="0" borderId="0" xfId="0" applyFont="1" applyAlignment="1">
      <alignment horizontal="center"/>
    </xf>
    <xf numFmtId="0" fontId="16" fillId="0" borderId="0" xfId="0" applyFont="1" applyAlignment="1">
      <alignment horizontal="center"/>
    </xf>
    <xf numFmtId="0" fontId="17" fillId="0" borderId="0" xfId="0" applyFont="1"/>
    <xf numFmtId="0" fontId="15" fillId="0" borderId="9" xfId="0" applyFont="1" applyBorder="1"/>
    <xf numFmtId="0" fontId="15" fillId="0" borderId="9" xfId="0" applyFont="1" applyBorder="1" applyAlignment="1">
      <alignment horizontal="center"/>
    </xf>
    <xf numFmtId="0" fontId="18" fillId="0" borderId="0" xfId="0" applyFont="1"/>
    <xf numFmtId="3" fontId="17" fillId="4" borderId="0" xfId="0" applyNumberFormat="1" applyFont="1" applyFill="1"/>
    <xf numFmtId="3" fontId="18" fillId="0" borderId="10" xfId="0" applyNumberFormat="1" applyFont="1" applyBorder="1" applyAlignment="1">
      <alignment horizontal="right"/>
    </xf>
    <xf numFmtId="0" fontId="19" fillId="0" borderId="11" xfId="0" applyFont="1" applyBorder="1"/>
    <xf numFmtId="3" fontId="20" fillId="4" borderId="11" xfId="0" applyNumberFormat="1" applyFont="1" applyFill="1" applyBorder="1"/>
    <xf numFmtId="3" fontId="21" fillId="0" borderId="12" xfId="0" applyNumberFormat="1" applyFont="1" applyBorder="1" applyAlignment="1">
      <alignment horizontal="right"/>
    </xf>
    <xf numFmtId="0" fontId="22" fillId="0" borderId="0" xfId="0" applyFont="1"/>
    <xf numFmtId="0" fontId="17" fillId="4" borderId="0" xfId="0" applyFont="1" applyFill="1"/>
    <xf numFmtId="0" fontId="18" fillId="0" borderId="10" xfId="0" applyFont="1" applyBorder="1" applyAlignment="1">
      <alignment horizontal="right"/>
    </xf>
    <xf numFmtId="0" fontId="18" fillId="0" borderId="13" xfId="0" applyFont="1" applyBorder="1"/>
    <xf numFmtId="2" fontId="17" fillId="4" borderId="13" xfId="0" applyNumberFormat="1" applyFont="1" applyFill="1" applyBorder="1"/>
    <xf numFmtId="2" fontId="18" fillId="0" borderId="14" xfId="0" applyNumberFormat="1" applyFont="1" applyBorder="1" applyAlignment="1">
      <alignment horizontal="right"/>
    </xf>
    <xf numFmtId="0" fontId="19" fillId="0" borderId="13" xfId="0" applyFont="1" applyBorder="1"/>
    <xf numFmtId="2" fontId="20" fillId="4" borderId="13" xfId="0" applyNumberFormat="1" applyFont="1" applyFill="1" applyBorder="1"/>
    <xf numFmtId="0" fontId="21" fillId="0" borderId="12" xfId="0" applyFont="1" applyBorder="1" applyAlignment="1">
      <alignment horizontal="right"/>
    </xf>
    <xf numFmtId="0" fontId="17" fillId="4" borderId="13" xfId="0" applyFont="1" applyFill="1" applyBorder="1"/>
    <xf numFmtId="0" fontId="18" fillId="0" borderId="14" xfId="0" applyFont="1" applyBorder="1" applyAlignment="1">
      <alignment horizontal="right"/>
    </xf>
    <xf numFmtId="0" fontId="20" fillId="4" borderId="13" xfId="0" applyFont="1" applyFill="1" applyBorder="1"/>
    <xf numFmtId="2" fontId="21" fillId="0" borderId="12" xfId="0" applyNumberFormat="1" applyFont="1" applyBorder="1" applyAlignment="1">
      <alignment horizontal="right"/>
    </xf>
    <xf numFmtId="3" fontId="17" fillId="4" borderId="13" xfId="0" applyNumberFormat="1" applyFont="1" applyFill="1" applyBorder="1"/>
    <xf numFmtId="3" fontId="18" fillId="0" borderId="14" xfId="0" applyNumberFormat="1" applyFont="1" applyBorder="1" applyAlignment="1">
      <alignment horizontal="right"/>
    </xf>
    <xf numFmtId="3" fontId="20" fillId="4" borderId="13" xfId="0" applyNumberFormat="1" applyFont="1" applyFill="1" applyBorder="1"/>
    <xf numFmtId="164" fontId="18" fillId="0" borderId="10" xfId="0" applyNumberFormat="1" applyFont="1" applyBorder="1" applyAlignment="1">
      <alignment horizontal="right"/>
    </xf>
    <xf numFmtId="164" fontId="17" fillId="4" borderId="13" xfId="0" applyNumberFormat="1" applyFont="1" applyFill="1" applyBorder="1"/>
    <xf numFmtId="164" fontId="17" fillId="4" borderId="0" xfId="0" applyNumberFormat="1" applyFont="1" applyFill="1"/>
    <xf numFmtId="164" fontId="18" fillId="0" borderId="14" xfId="0" applyNumberFormat="1" applyFont="1" applyBorder="1" applyAlignment="1">
      <alignment horizontal="right"/>
    </xf>
    <xf numFmtId="164" fontId="20" fillId="4" borderId="13" xfId="0" applyNumberFormat="1" applyFont="1" applyFill="1" applyBorder="1"/>
    <xf numFmtId="164" fontId="21" fillId="0" borderId="12" xfId="0" applyNumberFormat="1" applyFont="1" applyBorder="1" applyAlignment="1">
      <alignment horizontal="right"/>
    </xf>
    <xf numFmtId="0" fontId="15" fillId="0" borderId="0" xfId="0" applyFont="1"/>
    <xf numFmtId="0" fontId="23" fillId="0" borderId="0" xfId="0" applyFont="1"/>
    <xf numFmtId="3" fontId="13" fillId="0" borderId="0" xfId="0" applyNumberFormat="1" applyFont="1"/>
    <xf numFmtId="165" fontId="17" fillId="4" borderId="13" xfId="0" applyNumberFormat="1" applyFont="1" applyFill="1" applyBorder="1"/>
    <xf numFmtId="165" fontId="18" fillId="0" borderId="14" xfId="0" applyNumberFormat="1" applyFont="1" applyBorder="1" applyAlignment="1">
      <alignment horizontal="right"/>
    </xf>
    <xf numFmtId="3" fontId="19" fillId="0" borderId="12" xfId="0" applyNumberFormat="1" applyFont="1" applyBorder="1" applyAlignment="1">
      <alignment horizontal="right"/>
    </xf>
    <xf numFmtId="0" fontId="24" fillId="2" borderId="0" xfId="0" applyFont="1" applyFill="1" applyAlignment="1">
      <alignment horizontal="left"/>
    </xf>
    <xf numFmtId="0" fontId="22" fillId="2" borderId="0" xfId="0" applyFont="1" applyFill="1" applyAlignment="1">
      <alignment horizontal="left"/>
    </xf>
    <xf numFmtId="0" fontId="15" fillId="0" borderId="15" xfId="0" applyFont="1" applyBorder="1"/>
    <xf numFmtId="0" fontId="15" fillId="0" borderId="15" xfId="0" applyFont="1" applyBorder="1" applyAlignment="1">
      <alignment horizontal="center"/>
    </xf>
    <xf numFmtId="0" fontId="18" fillId="6" borderId="5" xfId="0" applyFont="1" applyFill="1" applyBorder="1" applyAlignment="1">
      <alignment horizontal="right"/>
    </xf>
    <xf numFmtId="0" fontId="17" fillId="6" borderId="5" xfId="0" applyFont="1" applyFill="1" applyBorder="1"/>
    <xf numFmtId="0" fontId="18" fillId="2" borderId="5" xfId="0" applyFont="1" applyFill="1" applyBorder="1" applyAlignment="1">
      <alignment horizontal="right"/>
    </xf>
    <xf numFmtId="0" fontId="18" fillId="2" borderId="14" xfId="0" applyFont="1" applyFill="1" applyBorder="1" applyAlignment="1">
      <alignment horizontal="right"/>
    </xf>
    <xf numFmtId="0" fontId="22" fillId="2" borderId="0" xfId="0" applyFont="1" applyFill="1" applyAlignment="1">
      <alignment wrapText="1"/>
    </xf>
    <xf numFmtId="0" fontId="15" fillId="0" borderId="16" xfId="0" applyFont="1" applyBorder="1"/>
    <xf numFmtId="0" fontId="15" fillId="0" borderId="16" xfId="0" applyFont="1" applyBorder="1" applyAlignment="1">
      <alignment horizontal="center"/>
    </xf>
    <xf numFmtId="0" fontId="25" fillId="0" borderId="0" xfId="0" applyFont="1"/>
    <xf numFmtId="166" fontId="17" fillId="4" borderId="0" xfId="0" applyNumberFormat="1" applyFont="1" applyFill="1"/>
    <xf numFmtId="166" fontId="18" fillId="2" borderId="10" xfId="0" applyNumberFormat="1" applyFont="1" applyFill="1" applyBorder="1" applyAlignment="1">
      <alignment horizontal="right"/>
    </xf>
    <xf numFmtId="10" fontId="17" fillId="0" borderId="0" xfId="0" applyNumberFormat="1" applyFont="1"/>
    <xf numFmtId="166" fontId="17" fillId="4" borderId="0" xfId="0" applyNumberFormat="1" applyFont="1" applyFill="1" applyAlignment="1">
      <alignment horizontal="right"/>
    </xf>
    <xf numFmtId="41" fontId="18" fillId="2" borderId="10" xfId="0" applyNumberFormat="1" applyFont="1" applyFill="1" applyBorder="1" applyAlignment="1">
      <alignment horizontal="right"/>
    </xf>
    <xf numFmtId="0" fontId="25" fillId="0" borderId="13" xfId="0" applyFont="1" applyBorder="1"/>
    <xf numFmtId="41" fontId="17" fillId="4" borderId="13" xfId="0" applyNumberFormat="1" applyFont="1" applyFill="1" applyBorder="1" applyAlignment="1">
      <alignment horizontal="right"/>
    </xf>
    <xf numFmtId="41" fontId="18" fillId="2" borderId="14" xfId="0" applyNumberFormat="1" applyFont="1" applyFill="1" applyBorder="1" applyAlignment="1">
      <alignment horizontal="right"/>
    </xf>
    <xf numFmtId="11" fontId="15" fillId="0" borderId="9" xfId="0" applyNumberFormat="1" applyFont="1" applyBorder="1"/>
    <xf numFmtId="0" fontId="17" fillId="2" borderId="0" xfId="0" applyFont="1" applyFill="1"/>
    <xf numFmtId="0" fontId="26" fillId="0" borderId="17" xfId="0" applyFont="1" applyBorder="1"/>
    <xf numFmtId="0" fontId="27" fillId="2" borderId="17" xfId="0" applyFont="1" applyFill="1" applyBorder="1" applyAlignment="1">
      <alignment horizontal="center"/>
    </xf>
    <xf numFmtId="41" fontId="17" fillId="4" borderId="0" xfId="0" applyNumberFormat="1" applyFont="1" applyFill="1"/>
    <xf numFmtId="41" fontId="18" fillId="2" borderId="4" xfId="0" applyNumberFormat="1" applyFont="1" applyFill="1" applyBorder="1" applyAlignment="1">
      <alignment horizontal="right"/>
    </xf>
    <xf numFmtId="41" fontId="18" fillId="0" borderId="5" xfId="0" applyNumberFormat="1" applyFont="1" applyBorder="1" applyAlignment="1">
      <alignment horizontal="right"/>
    </xf>
    <xf numFmtId="41" fontId="17" fillId="4" borderId="13" xfId="0" applyNumberFormat="1" applyFont="1" applyFill="1" applyBorder="1"/>
    <xf numFmtId="41" fontId="18" fillId="2" borderId="18" xfId="0" applyNumberFormat="1" applyFont="1" applyFill="1" applyBorder="1" applyAlignment="1">
      <alignment horizontal="right"/>
    </xf>
    <xf numFmtId="41" fontId="18" fillId="0" borderId="19" xfId="0" applyNumberFormat="1" applyFont="1" applyBorder="1" applyAlignment="1">
      <alignment horizontal="right"/>
    </xf>
    <xf numFmtId="0" fontId="26" fillId="0" borderId="20" xfId="0" applyFont="1" applyBorder="1"/>
    <xf numFmtId="0" fontId="27" fillId="2" borderId="20" xfId="0" applyFont="1" applyFill="1" applyBorder="1" applyAlignment="1">
      <alignment horizontal="center"/>
    </xf>
    <xf numFmtId="0" fontId="17" fillId="0" borderId="13" xfId="0" applyFont="1" applyBorder="1"/>
    <xf numFmtId="0" fontId="17" fillId="2" borderId="13" xfId="0" applyFont="1" applyFill="1" applyBorder="1"/>
    <xf numFmtId="0" fontId="19" fillId="0" borderId="0" xfId="0" applyFont="1"/>
    <xf numFmtId="0" fontId="27" fillId="2" borderId="0" xfId="0" applyFont="1" applyFill="1" applyAlignment="1">
      <alignment horizontal="center"/>
    </xf>
    <xf numFmtId="41" fontId="18" fillId="2" borderId="5" xfId="0" applyNumberFormat="1" applyFont="1" applyFill="1" applyBorder="1" applyAlignment="1">
      <alignment horizontal="right"/>
    </xf>
    <xf numFmtId="41" fontId="17" fillId="4" borderId="0" xfId="0" applyNumberFormat="1" applyFont="1" applyFill="1" applyAlignment="1">
      <alignment horizontal="right"/>
    </xf>
    <xf numFmtId="41" fontId="18" fillId="2" borderId="19" xfId="0" applyNumberFormat="1" applyFont="1" applyFill="1" applyBorder="1" applyAlignment="1">
      <alignment horizontal="right"/>
    </xf>
    <xf numFmtId="41" fontId="17" fillId="4" borderId="21" xfId="0" applyNumberFormat="1" applyFont="1" applyFill="1" applyBorder="1"/>
    <xf numFmtId="41" fontId="18" fillId="2" borderId="0" xfId="0" applyNumberFormat="1" applyFont="1" applyFill="1" applyAlignment="1">
      <alignment horizontal="right"/>
    </xf>
    <xf numFmtId="41" fontId="18" fillId="2" borderId="21" xfId="0" applyNumberFormat="1" applyFont="1" applyFill="1" applyBorder="1" applyAlignment="1">
      <alignment horizontal="right"/>
    </xf>
    <xf numFmtId="41" fontId="17" fillId="4" borderId="22" xfId="0" applyNumberFormat="1" applyFont="1" applyFill="1" applyBorder="1"/>
    <xf numFmtId="41" fontId="18" fillId="2" borderId="13" xfId="0" applyNumberFormat="1" applyFont="1" applyFill="1" applyBorder="1" applyAlignment="1">
      <alignment horizontal="right"/>
    </xf>
    <xf numFmtId="41" fontId="18" fillId="2" borderId="22" xfId="0" applyNumberFormat="1" applyFont="1" applyFill="1" applyBorder="1" applyAlignment="1">
      <alignment horizontal="right"/>
    </xf>
    <xf numFmtId="0" fontId="19" fillId="2" borderId="20" xfId="0" applyFont="1" applyFill="1" applyBorder="1"/>
    <xf numFmtId="0" fontId="17" fillId="5" borderId="0" xfId="0" applyFont="1" applyFill="1"/>
    <xf numFmtId="0" fontId="19" fillId="0" borderId="20" xfId="0" applyFont="1" applyBorder="1"/>
    <xf numFmtId="11" fontId="17" fillId="0" borderId="0" xfId="0" applyNumberFormat="1" applyFont="1"/>
    <xf numFmtId="0" fontId="26" fillId="0" borderId="0" xfId="0" applyFont="1"/>
    <xf numFmtId="0" fontId="18" fillId="0" borderId="23" xfId="0" applyFont="1" applyBorder="1" applyAlignment="1">
      <alignment horizontal="right"/>
    </xf>
    <xf numFmtId="0" fontId="18" fillId="0" borderId="24" xfId="0" applyFont="1" applyBorder="1" applyAlignment="1">
      <alignment horizontal="right"/>
    </xf>
    <xf numFmtId="11" fontId="26" fillId="0" borderId="20" xfId="0" applyNumberFormat="1" applyFont="1" applyBorder="1"/>
    <xf numFmtId="0" fontId="15" fillId="0" borderId="20" xfId="0" applyFont="1" applyBorder="1" applyAlignment="1">
      <alignment horizontal="center"/>
    </xf>
    <xf numFmtId="166" fontId="18" fillId="0" borderId="23" xfId="0" applyNumberFormat="1" applyFont="1" applyBorder="1" applyAlignment="1">
      <alignment horizontal="right"/>
    </xf>
    <xf numFmtId="166" fontId="17" fillId="4" borderId="13" xfId="0" applyNumberFormat="1" applyFont="1" applyFill="1" applyBorder="1"/>
    <xf numFmtId="166" fontId="18" fillId="0" borderId="24" xfId="0" applyNumberFormat="1" applyFont="1" applyBorder="1" applyAlignment="1">
      <alignment horizontal="right"/>
    </xf>
    <xf numFmtId="164" fontId="18" fillId="0" borderId="23" xfId="0" applyNumberFormat="1" applyFont="1" applyBorder="1" applyAlignment="1">
      <alignment horizontal="right"/>
    </xf>
    <xf numFmtId="164" fontId="17" fillId="4" borderId="25" xfId="0" applyNumberFormat="1" applyFont="1" applyFill="1" applyBorder="1"/>
    <xf numFmtId="41" fontId="18" fillId="0" borderId="24" xfId="0" applyNumberFormat="1" applyFont="1" applyBorder="1" applyAlignment="1">
      <alignment horizontal="right"/>
    </xf>
    <xf numFmtId="0" fontId="28" fillId="0" borderId="0" xfId="0" applyFont="1" applyAlignment="1">
      <alignment horizontal="right"/>
    </xf>
    <xf numFmtId="0" fontId="17" fillId="6" borderId="13" xfId="0" applyFont="1" applyFill="1" applyBorder="1"/>
    <xf numFmtId="164" fontId="18" fillId="0" borderId="24" xfId="0" applyNumberFormat="1" applyFont="1" applyBorder="1" applyAlignment="1">
      <alignment horizontal="right"/>
    </xf>
    <xf numFmtId="164" fontId="18" fillId="2" borderId="10" xfId="0" applyNumberFormat="1" applyFont="1" applyFill="1" applyBorder="1" applyAlignment="1">
      <alignment horizontal="right"/>
    </xf>
    <xf numFmtId="0" fontId="13" fillId="0" borderId="0" xfId="0" applyFont="1" applyAlignment="1">
      <alignment horizontal="center"/>
    </xf>
    <xf numFmtId="0" fontId="18" fillId="0" borderId="26" xfId="0" applyFont="1" applyBorder="1"/>
    <xf numFmtId="41" fontId="29" fillId="4" borderId="26" xfId="0" applyNumberFormat="1" applyFont="1" applyFill="1" applyBorder="1"/>
    <xf numFmtId="41" fontId="29" fillId="0" borderId="27" xfId="0" applyNumberFormat="1" applyFont="1" applyBorder="1"/>
    <xf numFmtId="0" fontId="30" fillId="0" borderId="0" xfId="0" applyFont="1"/>
    <xf numFmtId="0" fontId="30" fillId="0" borderId="0" xfId="0" applyFont="1" applyAlignment="1">
      <alignment horizontal="center"/>
    </xf>
    <xf numFmtId="0" fontId="29" fillId="4" borderId="26" xfId="0" applyFont="1" applyFill="1" applyBorder="1"/>
    <xf numFmtId="164" fontId="29" fillId="2" borderId="14" xfId="0" applyNumberFormat="1" applyFont="1" applyFill="1" applyBorder="1"/>
    <xf numFmtId="0" fontId="31" fillId="2" borderId="0" xfId="0" applyFont="1" applyFill="1"/>
    <xf numFmtId="11" fontId="30" fillId="0" borderId="0" xfId="0" applyNumberFormat="1" applyFont="1"/>
    <xf numFmtId="164" fontId="29" fillId="4" borderId="26" xfId="0" applyNumberFormat="1" applyFont="1" applyFill="1" applyBorder="1"/>
    <xf numFmtId="0" fontId="13" fillId="0" borderId="0" xfId="0" applyFont="1"/>
    <xf numFmtId="0" fontId="32" fillId="0" borderId="0" xfId="0" applyFont="1"/>
    <xf numFmtId="164" fontId="29" fillId="4" borderId="26" xfId="0" applyNumberFormat="1" applyFont="1" applyFill="1" applyBorder="1" applyAlignment="1">
      <alignment horizontal="right"/>
    </xf>
    <xf numFmtId="164" fontId="29" fillId="2" borderId="14" xfId="0" applyNumberFormat="1" applyFont="1" applyFill="1" applyBorder="1" applyAlignment="1">
      <alignment horizontal="right"/>
    </xf>
    <xf numFmtId="0" fontId="29" fillId="2" borderId="18" xfId="0" applyFont="1" applyFill="1" applyBorder="1" applyAlignment="1">
      <alignment horizontal="right"/>
    </xf>
    <xf numFmtId="0" fontId="33" fillId="0" borderId="0" xfId="0" applyFont="1"/>
    <xf numFmtId="11" fontId="15" fillId="0" borderId="0" xfId="0" applyNumberFormat="1" applyFont="1"/>
    <xf numFmtId="3" fontId="18" fillId="4" borderId="0" xfId="0" applyNumberFormat="1" applyFont="1" applyFill="1" applyAlignment="1">
      <alignment horizontal="right"/>
    </xf>
    <xf numFmtId="3" fontId="18" fillId="0" borderId="10" xfId="0" applyNumberFormat="1" applyFont="1" applyBorder="1"/>
    <xf numFmtId="0" fontId="18" fillId="0" borderId="0" xfId="0" applyFont="1" applyAlignment="1">
      <alignment wrapText="1"/>
    </xf>
    <xf numFmtId="3" fontId="18" fillId="4" borderId="0" xfId="0" applyNumberFormat="1" applyFont="1" applyFill="1"/>
    <xf numFmtId="41" fontId="29" fillId="4" borderId="0" xfId="0" applyNumberFormat="1" applyFont="1" applyFill="1"/>
    <xf numFmtId="3" fontId="18" fillId="0" borderId="5" xfId="0" applyNumberFormat="1" applyFont="1" applyBorder="1"/>
    <xf numFmtId="3" fontId="18" fillId="6" borderId="10" xfId="0" applyNumberFormat="1" applyFont="1" applyFill="1" applyBorder="1"/>
    <xf numFmtId="41" fontId="18" fillId="4" borderId="0" xfId="0" applyNumberFormat="1" applyFont="1" applyFill="1"/>
    <xf numFmtId="3" fontId="19" fillId="4" borderId="11" xfId="0" applyNumberFormat="1" applyFont="1" applyFill="1" applyBorder="1"/>
    <xf numFmtId="3" fontId="19" fillId="0" borderId="12" xfId="0" applyNumberFormat="1" applyFont="1" applyBorder="1"/>
    <xf numFmtId="11" fontId="22" fillId="0" borderId="0" xfId="0" applyNumberFormat="1" applyFont="1" applyAlignment="1">
      <alignment wrapText="1"/>
    </xf>
    <xf numFmtId="1" fontId="29" fillId="0" borderId="0" xfId="0" applyNumberFormat="1" applyFont="1"/>
    <xf numFmtId="1" fontId="18" fillId="4" borderId="0" xfId="0" applyNumberFormat="1" applyFont="1" applyFill="1"/>
    <xf numFmtId="1" fontId="18" fillId="0" borderId="10" xfId="0" applyNumberFormat="1" applyFont="1" applyBorder="1"/>
    <xf numFmtId="1" fontId="21" fillId="0" borderId="11" xfId="0" applyNumberFormat="1" applyFont="1" applyBorder="1"/>
    <xf numFmtId="1" fontId="13" fillId="0" borderId="0" xfId="0" applyNumberFormat="1" applyFont="1"/>
    <xf numFmtId="1" fontId="13" fillId="0" borderId="0" xfId="0" applyNumberFormat="1" applyFont="1" applyAlignment="1">
      <alignment horizontal="center"/>
    </xf>
    <xf numFmtId="1" fontId="15" fillId="0" borderId="9" xfId="0" applyNumberFormat="1" applyFont="1" applyBorder="1"/>
    <xf numFmtId="1" fontId="15" fillId="0" borderId="9" xfId="0" applyNumberFormat="1" applyFont="1" applyBorder="1" applyAlignment="1">
      <alignment horizontal="center"/>
    </xf>
    <xf numFmtId="4" fontId="18" fillId="4" borderId="0" xfId="0" applyNumberFormat="1" applyFont="1" applyFill="1"/>
    <xf numFmtId="2" fontId="18" fillId="0" borderId="10" xfId="0" applyNumberFormat="1" applyFont="1" applyBorder="1"/>
    <xf numFmtId="10" fontId="13" fillId="0" borderId="0" xfId="0" applyNumberFormat="1" applyFont="1"/>
    <xf numFmtId="0" fontId="13" fillId="0" borderId="0" xfId="0" applyFont="1" applyAlignment="1">
      <alignment wrapText="1"/>
    </xf>
    <xf numFmtId="1" fontId="29" fillId="0" borderId="13" xfId="0" applyNumberFormat="1" applyFont="1" applyBorder="1"/>
    <xf numFmtId="4" fontId="18" fillId="4" borderId="13" xfId="0" applyNumberFormat="1" applyFont="1" applyFill="1" applyBorder="1"/>
    <xf numFmtId="1" fontId="34" fillId="2" borderId="0" xfId="0" applyNumberFormat="1" applyFont="1" applyFill="1"/>
    <xf numFmtId="164" fontId="34" fillId="2" borderId="0" xfId="0" applyNumberFormat="1" applyFont="1" applyFill="1"/>
    <xf numFmtId="164" fontId="1" fillId="2" borderId="0" xfId="0" applyNumberFormat="1" applyFont="1" applyFill="1"/>
    <xf numFmtId="164" fontId="1" fillId="2" borderId="0" xfId="0" applyNumberFormat="1" applyFont="1" applyFill="1" applyAlignment="1">
      <alignment horizontal="center"/>
    </xf>
    <xf numFmtId="1" fontId="27" fillId="0" borderId="0" xfId="0" applyNumberFormat="1" applyFont="1"/>
    <xf numFmtId="164" fontId="19" fillId="5" borderId="28" xfId="0" applyNumberFormat="1" applyFont="1" applyFill="1" applyBorder="1"/>
    <xf numFmtId="164" fontId="18" fillId="5" borderId="28" xfId="0" applyNumberFormat="1" applyFont="1" applyFill="1" applyBorder="1"/>
    <xf numFmtId="164" fontId="18" fillId="5" borderId="28" xfId="0" applyNumberFormat="1" applyFont="1" applyFill="1" applyBorder="1" applyAlignment="1">
      <alignment horizontal="center"/>
    </xf>
    <xf numFmtId="3" fontId="18" fillId="4" borderId="13" xfId="0" applyNumberFormat="1" applyFont="1" applyFill="1" applyBorder="1"/>
    <xf numFmtId="1" fontId="18" fillId="0" borderId="14" xfId="0" applyNumberFormat="1" applyFont="1" applyBorder="1" applyAlignment="1">
      <alignment horizontal="right"/>
    </xf>
    <xf numFmtId="3" fontId="21" fillId="2" borderId="0" xfId="0" applyNumberFormat="1" applyFont="1" applyFill="1"/>
    <xf numFmtId="3" fontId="13" fillId="0" borderId="0" xfId="0" applyNumberFormat="1" applyFont="1" applyAlignment="1">
      <alignment horizontal="right"/>
    </xf>
    <xf numFmtId="3" fontId="35" fillId="2" borderId="0" xfId="0" applyNumberFormat="1" applyFont="1" applyFill="1"/>
    <xf numFmtId="3" fontId="18" fillId="2" borderId="0" xfId="0" applyNumberFormat="1" applyFont="1" applyFill="1"/>
    <xf numFmtId="3" fontId="18" fillId="0" borderId="0" xfId="0" applyNumberFormat="1" applyFont="1" applyAlignment="1">
      <alignment horizontal="right"/>
    </xf>
    <xf numFmtId="3" fontId="18" fillId="2" borderId="0" xfId="0" applyNumberFormat="1" applyFont="1" applyFill="1" applyAlignment="1">
      <alignment horizontal="right"/>
    </xf>
    <xf numFmtId="1" fontId="18" fillId="0" borderId="10" xfId="0" applyNumberFormat="1" applyFont="1" applyBorder="1" applyAlignment="1">
      <alignment horizontal="right"/>
    </xf>
    <xf numFmtId="3" fontId="18" fillId="0" borderId="29" xfId="0" applyNumberFormat="1" applyFont="1" applyBorder="1" applyAlignment="1">
      <alignment horizontal="right"/>
    </xf>
    <xf numFmtId="3" fontId="13" fillId="0" borderId="0" xfId="0" applyNumberFormat="1" applyFont="1" applyAlignment="1">
      <alignment horizontal="center"/>
    </xf>
    <xf numFmtId="3" fontId="18" fillId="4" borderId="30" xfId="0" applyNumberFormat="1" applyFont="1" applyFill="1" applyBorder="1"/>
    <xf numFmtId="3" fontId="18" fillId="0" borderId="30" xfId="0" applyNumberFormat="1" applyFont="1" applyBorder="1"/>
    <xf numFmtId="0" fontId="33" fillId="0" borderId="0" xfId="0" applyFont="1" applyAlignment="1">
      <alignment vertical="top" wrapText="1"/>
    </xf>
    <xf numFmtId="0" fontId="36" fillId="0" borderId="0" xfId="0" applyFont="1"/>
    <xf numFmtId="0" fontId="13" fillId="0" borderId="0" xfId="0" applyFont="1" applyAlignment="1">
      <alignment vertical="top"/>
    </xf>
    <xf numFmtId="3" fontId="18" fillId="0" borderId="30" xfId="0" applyNumberFormat="1" applyFont="1" applyBorder="1" applyAlignment="1">
      <alignment horizontal="right"/>
    </xf>
    <xf numFmtId="1" fontId="21" fillId="0" borderId="11" xfId="0" applyNumberFormat="1" applyFont="1" applyBorder="1" applyAlignment="1">
      <alignment wrapText="1"/>
    </xf>
    <xf numFmtId="3" fontId="19" fillId="4" borderId="31" xfId="0" applyNumberFormat="1" applyFont="1" applyFill="1" applyBorder="1"/>
    <xf numFmtId="3" fontId="19" fillId="0" borderId="31" xfId="0" applyNumberFormat="1" applyFont="1" applyBorder="1"/>
    <xf numFmtId="164" fontId="13" fillId="0" borderId="0" xfId="0" applyNumberFormat="1" applyFont="1"/>
    <xf numFmtId="164" fontId="1" fillId="0" borderId="0" xfId="0" applyNumberFormat="1" applyFont="1"/>
    <xf numFmtId="164" fontId="1" fillId="0" borderId="0" xfId="0" applyNumberFormat="1" applyFont="1" applyAlignment="1">
      <alignment horizontal="center"/>
    </xf>
    <xf numFmtId="3" fontId="18" fillId="7" borderId="4" xfId="0" applyNumberFormat="1" applyFont="1" applyFill="1" applyBorder="1"/>
    <xf numFmtId="9" fontId="18" fillId="4" borderId="0" xfId="0" applyNumberFormat="1" applyFont="1" applyFill="1"/>
    <xf numFmtId="9" fontId="18" fillId="0" borderId="30" xfId="0" applyNumberFormat="1" applyFont="1" applyBorder="1"/>
    <xf numFmtId="3" fontId="18" fillId="7" borderId="0" xfId="0" applyNumberFormat="1" applyFont="1" applyFill="1" applyAlignment="1">
      <alignment horizontal="right"/>
    </xf>
    <xf numFmtId="3" fontId="18" fillId="6" borderId="30" xfId="0" applyNumberFormat="1" applyFont="1" applyFill="1" applyBorder="1"/>
    <xf numFmtId="1" fontId="18" fillId="6" borderId="14" xfId="0" applyNumberFormat="1" applyFont="1" applyFill="1" applyBorder="1" applyAlignment="1">
      <alignment horizontal="right"/>
    </xf>
    <xf numFmtId="0" fontId="37" fillId="0" borderId="0" xfId="0" applyFont="1"/>
    <xf numFmtId="3" fontId="19" fillId="0" borderId="32" xfId="0" applyNumberFormat="1" applyFont="1" applyBorder="1" applyAlignment="1">
      <alignment horizontal="right"/>
    </xf>
    <xf numFmtId="10" fontId="38" fillId="2" borderId="0" xfId="0" applyNumberFormat="1" applyFont="1" applyFill="1"/>
    <xf numFmtId="0" fontId="39" fillId="2" borderId="0" xfId="0" applyFont="1" applyFill="1"/>
    <xf numFmtId="164" fontId="18" fillId="4" borderId="13" xfId="0" applyNumberFormat="1" applyFont="1" applyFill="1" applyBorder="1" applyAlignment="1">
      <alignment horizontal="right"/>
    </xf>
    <xf numFmtId="0" fontId="18" fillId="0" borderId="14" xfId="0" quotePrefix="1" applyFont="1" applyBorder="1" applyAlignment="1">
      <alignment horizontal="right"/>
    </xf>
    <xf numFmtId="0" fontId="11" fillId="0" borderId="0" xfId="0" applyFont="1" applyAlignment="1">
      <alignment horizontal="left"/>
    </xf>
    <xf numFmtId="0" fontId="40" fillId="2" borderId="0" xfId="0" applyFont="1" applyFill="1"/>
    <xf numFmtId="0" fontId="41" fillId="8" borderId="0" xfId="0" applyFont="1" applyFill="1"/>
    <xf numFmtId="0" fontId="30" fillId="2" borderId="0" xfId="0" applyFont="1" applyFill="1" applyAlignment="1">
      <alignment horizontal="center"/>
    </xf>
    <xf numFmtId="0" fontId="42" fillId="0" borderId="0" xfId="0" applyFont="1"/>
    <xf numFmtId="0" fontId="30" fillId="0" borderId="9" xfId="0" applyFont="1" applyBorder="1"/>
    <xf numFmtId="0" fontId="33" fillId="5" borderId="0" xfId="0" applyFont="1" applyFill="1"/>
    <xf numFmtId="0" fontId="44" fillId="2" borderId="0" xfId="0" applyFont="1" applyFill="1" applyAlignment="1">
      <alignment textRotation="255"/>
    </xf>
    <xf numFmtId="0" fontId="44" fillId="2" borderId="0" xfId="0" applyFont="1" applyFill="1"/>
    <xf numFmtId="0" fontId="35" fillId="2" borderId="0" xfId="0" applyFont="1" applyFill="1"/>
    <xf numFmtId="0" fontId="40" fillId="8" borderId="0" xfId="0" applyFont="1" applyFill="1" applyAlignment="1">
      <alignment horizontal="left"/>
    </xf>
    <xf numFmtId="0" fontId="40" fillId="8" borderId="0" xfId="0" applyFont="1" applyFill="1"/>
    <xf numFmtId="0" fontId="46" fillId="0" borderId="0" xfId="0" applyFont="1" applyAlignment="1">
      <alignment horizontal="center" vertical="top" wrapText="1"/>
    </xf>
    <xf numFmtId="0" fontId="45" fillId="0" borderId="0" xfId="0" applyFont="1"/>
    <xf numFmtId="0" fontId="5" fillId="4" borderId="0" xfId="0" applyFont="1" applyFill="1" applyAlignment="1">
      <alignment horizontal="center" vertical="center"/>
    </xf>
    <xf numFmtId="0" fontId="0" fillId="0" borderId="0" xfId="0"/>
    <xf numFmtId="0" fontId="10" fillId="2" borderId="0" xfId="0" applyFont="1" applyFill="1"/>
    <xf numFmtId="0" fontId="2" fillId="0" borderId="0" xfId="0" applyFont="1" applyAlignment="1">
      <alignment horizontal="center" vertical="center"/>
    </xf>
    <xf numFmtId="0" fontId="47" fillId="3" borderId="1" xfId="0" applyFont="1" applyFill="1" applyBorder="1" applyAlignment="1">
      <alignment horizontal="center" vertical="center" wrapText="1"/>
    </xf>
    <xf numFmtId="0" fontId="4" fillId="0" borderId="2" xfId="0" applyFont="1" applyBorder="1"/>
    <xf numFmtId="0" fontId="4" fillId="0" borderId="3" xfId="0" applyFont="1" applyBorder="1"/>
    <xf numFmtId="0" fontId="4" fillId="0" borderId="4" xfId="0" applyFont="1" applyBorder="1"/>
    <xf numFmtId="0" fontId="4" fillId="0" borderId="5" xfId="0" applyFont="1" applyBorder="1"/>
    <xf numFmtId="0" fontId="4" fillId="0" borderId="6" xfId="0" applyFont="1" applyBorder="1"/>
    <xf numFmtId="0" fontId="4" fillId="0" borderId="7" xfId="0" applyFont="1" applyBorder="1"/>
    <xf numFmtId="0" fontId="4" fillId="0" borderId="8" xfId="0" applyFont="1" applyBorder="1"/>
    <xf numFmtId="0" fontId="8" fillId="4" borderId="0" xfId="0" applyFont="1" applyFill="1" applyAlignment="1">
      <alignment horizontal="center" vertical="center"/>
    </xf>
    <xf numFmtId="0" fontId="11" fillId="0" borderId="0" xfId="0" applyFont="1" applyAlignment="1">
      <alignment horizontal="center"/>
    </xf>
    <xf numFmtId="0" fontId="15" fillId="0" borderId="0" xfId="0" applyFont="1" applyAlignment="1">
      <alignment horizontal="center"/>
    </xf>
    <xf numFmtId="0" fontId="22" fillId="0" borderId="0" xfId="0" applyFont="1" applyAlignment="1">
      <alignment wrapText="1"/>
    </xf>
    <xf numFmtId="0" fontId="22" fillId="0" borderId="0" xfId="0" applyFont="1"/>
    <xf numFmtId="0" fontId="22" fillId="2" borderId="0" xfId="0" applyFont="1" applyFill="1" applyAlignment="1">
      <alignment wrapText="1"/>
    </xf>
    <xf numFmtId="0" fontId="15" fillId="2" borderId="9" xfId="0" applyFont="1" applyFill="1" applyBorder="1" applyAlignment="1">
      <alignment horizontal="center"/>
    </xf>
    <xf numFmtId="0" fontId="4" fillId="0" borderId="9" xfId="0" applyFont="1" applyBorder="1"/>
    <xf numFmtId="0" fontId="17" fillId="2" borderId="0" xfId="0" applyFont="1" applyFill="1"/>
    <xf numFmtId="0" fontId="22" fillId="2" borderId="0" xfId="0" applyFont="1" applyFill="1"/>
    <xf numFmtId="11" fontId="22" fillId="0" borderId="0" xfId="0" applyNumberFormat="1" applyFont="1" applyAlignment="1">
      <alignment wrapText="1"/>
    </xf>
    <xf numFmtId="1" fontId="22" fillId="0" borderId="0" xfId="0" applyNumberFormat="1" applyFont="1" applyAlignment="1">
      <alignment wrapText="1"/>
    </xf>
    <xf numFmtId="1" fontId="22" fillId="2" borderId="0" xfId="0" applyNumberFormat="1" applyFont="1" applyFill="1" applyAlignment="1">
      <alignment wrapText="1"/>
    </xf>
    <xf numFmtId="0" fontId="43" fillId="0" borderId="0" xfId="0" applyFont="1" applyAlignment="1">
      <alignment horizontal="center" vertical="top"/>
    </xf>
    <xf numFmtId="0" fontId="43" fillId="0" borderId="0" xfId="0" applyFont="1" applyAlignment="1">
      <alignment horizontal="center" vertical="top" wrapText="1"/>
    </xf>
    <xf numFmtId="0" fontId="46" fillId="0" borderId="0" xfId="0" applyFont="1" applyAlignment="1">
      <alignment horizontal="center" vertical="top" wrapText="1"/>
    </xf>
    <xf numFmtId="0" fontId="18" fillId="0" borderId="13" xfId="0" applyFont="1" applyBorder="1" applyAlignment="1">
      <alignment wrapText="1"/>
    </xf>
    <xf numFmtId="0" fontId="4" fillId="0" borderId="13" xfId="0" applyFont="1" applyBorder="1"/>
    <xf numFmtId="0" fontId="18" fillId="2" borderId="26" xfId="0" applyFont="1" applyFill="1" applyBorder="1" applyAlignment="1">
      <alignment horizontal="left" wrapText="1"/>
    </xf>
    <xf numFmtId="0" fontId="4" fillId="0" borderId="26" xfId="0" applyFont="1" applyBorder="1"/>
    <xf numFmtId="0" fontId="18" fillId="0" borderId="13" xfId="0" applyFont="1" applyBorder="1" applyAlignment="1">
      <alignment horizontal="left" vertical="top" wrapText="1"/>
    </xf>
    <xf numFmtId="0" fontId="18" fillId="2" borderId="26" xfId="0" applyFont="1" applyFill="1" applyBorder="1" applyAlignment="1">
      <alignment horizontal="left" vertical="top" wrapText="1"/>
    </xf>
    <xf numFmtId="0" fontId="18" fillId="2" borderId="13" xfId="0" applyFont="1" applyFill="1" applyBorder="1" applyAlignment="1">
      <alignment horizontal="left" vertical="top" wrapText="1"/>
    </xf>
    <xf numFmtId="0" fontId="18" fillId="2" borderId="13" xfId="0" applyFont="1" applyFill="1" applyBorder="1" applyAlignment="1">
      <alignment wrapText="1"/>
    </xf>
    <xf numFmtId="0" fontId="18" fillId="2" borderId="13" xfId="0" applyFont="1" applyFill="1" applyBorder="1" applyAlignment="1">
      <alignment horizontal="left" wrapText="1"/>
    </xf>
    <xf numFmtId="0" fontId="18" fillId="0" borderId="13" xfId="0" applyFont="1" applyBorder="1" applyAlignment="1">
      <alignment horizontal="left" wrapText="1"/>
    </xf>
    <xf numFmtId="0" fontId="45" fillId="0" borderId="9" xfId="0" applyFont="1" applyBorder="1"/>
    <xf numFmtId="0" fontId="18" fillId="0" borderId="13" xfId="0" applyFont="1" applyBorder="1" applyAlignment="1">
      <alignment vertical="top" wrapText="1"/>
    </xf>
    <xf numFmtId="0" fontId="18" fillId="2" borderId="13" xfId="0" applyFont="1" applyFill="1" applyBorder="1" applyAlignment="1">
      <alignment vertical="top" wrapText="1"/>
    </xf>
    <xf numFmtId="0" fontId="18" fillId="0" borderId="26" xfId="0" applyFont="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514350</xdr:colOff>
      <xdr:row>3</xdr:row>
      <xdr:rowOff>190500</xdr:rowOff>
    </xdr:from>
    <xdr:ext cx="5886450" cy="809625"/>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absolute">
    <xdr:from>
      <xdr:col>1</xdr:col>
      <xdr:colOff>139700</xdr:colOff>
      <xdr:row>1</xdr:row>
      <xdr:rowOff>95250</xdr:rowOff>
    </xdr:from>
    <xdr:to>
      <xdr:col>5</xdr:col>
      <xdr:colOff>6350</xdr:colOff>
      <xdr:row>7</xdr:row>
      <xdr:rowOff>38100</xdr:rowOff>
    </xdr:to>
    <xdr:sp macro="" textlink="">
      <xdr:nvSpPr>
        <xdr:cNvPr id="1026" name="Text Box 2" hidden="1">
          <a:extLst>
            <a:ext uri="{FF2B5EF4-FFF2-40B4-BE49-F238E27FC236}">
              <a16:creationId xmlns:a16="http://schemas.microsoft.com/office/drawing/2014/main" id="{00000000-0008-0000-0000-000002040000}"/>
            </a:ext>
          </a:extLst>
        </xdr:cNvPr>
        <xdr:cNvSpPr txBox="1">
          <a:spLocks noChangeArrowheads="1"/>
        </xdr:cNvSpPr>
      </xdr:nvSpPr>
      <xdr:spPr bwMode="auto">
        <a:xfrm>
          <a:off x="641350" y="292100"/>
          <a:ext cx="3371850" cy="112395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1</xdr:col>
      <xdr:colOff>139700</xdr:colOff>
      <xdr:row>1</xdr:row>
      <xdr:rowOff>95250</xdr:rowOff>
    </xdr:from>
    <xdr:to>
      <xdr:col>5</xdr:col>
      <xdr:colOff>6350</xdr:colOff>
      <xdr:row>7</xdr:row>
      <xdr:rowOff>38100</xdr:rowOff>
    </xdr:to>
    <xdr:sp macro="" textlink="">
      <xdr:nvSpPr>
        <xdr:cNvPr id="1025" name="Text Box 1" hidden="1">
          <a:extLst>
            <a:ext uri="{FF2B5EF4-FFF2-40B4-BE49-F238E27FC236}">
              <a16:creationId xmlns:a16="http://schemas.microsoft.com/office/drawing/2014/main" id="{00000000-0008-0000-0000-000001040000}"/>
            </a:ext>
          </a:extLst>
        </xdr:cNvPr>
        <xdr:cNvSpPr txBox="1">
          <a:spLocks noChangeArrowheads="1"/>
        </xdr:cNvSpPr>
      </xdr:nvSpPr>
      <xdr:spPr bwMode="auto">
        <a:xfrm>
          <a:off x="641350" y="292100"/>
          <a:ext cx="3371850" cy="112395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47625</xdr:colOff>
      <xdr:row>0</xdr:row>
      <xdr:rowOff>180975</xdr:rowOff>
    </xdr:from>
    <xdr:ext cx="1581150" cy="438150"/>
    <xdr:pic>
      <xdr:nvPicPr>
        <xdr:cNvPr id="2" name="image2.pn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47625</xdr:colOff>
      <xdr:row>0</xdr:row>
      <xdr:rowOff>171450</xdr:rowOff>
    </xdr:from>
    <xdr:ext cx="1581150" cy="438150"/>
    <xdr:pic>
      <xdr:nvPicPr>
        <xdr:cNvPr id="2" name="image2.png" title="Imag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absolute">
    <xdr:from>
      <xdr:col>3</xdr:col>
      <xdr:colOff>139700</xdr:colOff>
      <xdr:row>9</xdr:row>
      <xdr:rowOff>95250</xdr:rowOff>
    </xdr:from>
    <xdr:to>
      <xdr:col>7</xdr:col>
      <xdr:colOff>139700</xdr:colOff>
      <xdr:row>22</xdr:row>
      <xdr:rowOff>133350</xdr:rowOff>
    </xdr:to>
    <xdr:sp macro="" textlink="">
      <xdr:nvSpPr>
        <xdr:cNvPr id="3142" name="Text Box 70" hidden="1">
          <a:extLst>
            <a:ext uri="{FF2B5EF4-FFF2-40B4-BE49-F238E27FC236}">
              <a16:creationId xmlns:a16="http://schemas.microsoft.com/office/drawing/2014/main" id="{00000000-0008-0000-0200-0000460C0000}"/>
            </a:ext>
          </a:extLst>
        </xdr:cNvPr>
        <xdr:cNvSpPr txBox="1">
          <a:spLocks noChangeArrowheads="1"/>
        </xdr:cNvSpPr>
      </xdr:nvSpPr>
      <xdr:spPr bwMode="auto">
        <a:xfrm>
          <a:off x="5867400" y="2012950"/>
          <a:ext cx="4578350" cy="36068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3</xdr:col>
      <xdr:colOff>139700</xdr:colOff>
      <xdr:row>9</xdr:row>
      <xdr:rowOff>95250</xdr:rowOff>
    </xdr:from>
    <xdr:to>
      <xdr:col>7</xdr:col>
      <xdr:colOff>139700</xdr:colOff>
      <xdr:row>15</xdr:row>
      <xdr:rowOff>114300</xdr:rowOff>
    </xdr:to>
    <xdr:sp macro="" textlink="">
      <xdr:nvSpPr>
        <xdr:cNvPr id="3133" name="Text Box 61" hidden="1">
          <a:extLst>
            <a:ext uri="{FF2B5EF4-FFF2-40B4-BE49-F238E27FC236}">
              <a16:creationId xmlns:a16="http://schemas.microsoft.com/office/drawing/2014/main" id="{00000000-0008-0000-0200-00003D0C0000}"/>
            </a:ext>
          </a:extLst>
        </xdr:cNvPr>
        <xdr:cNvSpPr txBox="1">
          <a:spLocks noChangeArrowheads="1"/>
        </xdr:cNvSpPr>
      </xdr:nvSpPr>
      <xdr:spPr bwMode="auto">
        <a:xfrm>
          <a:off x="5867400" y="2012950"/>
          <a:ext cx="4578350" cy="12573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2</xdr:col>
      <xdr:colOff>139700</xdr:colOff>
      <xdr:row>11</xdr:row>
      <xdr:rowOff>266700</xdr:rowOff>
    </xdr:from>
    <xdr:to>
      <xdr:col>6</xdr:col>
      <xdr:colOff>139700</xdr:colOff>
      <xdr:row>19</xdr:row>
      <xdr:rowOff>95250</xdr:rowOff>
    </xdr:to>
    <xdr:sp macro="" textlink="">
      <xdr:nvSpPr>
        <xdr:cNvPr id="3131" name="Text Box 59" hidden="1">
          <a:extLst>
            <a:ext uri="{FF2B5EF4-FFF2-40B4-BE49-F238E27FC236}">
              <a16:creationId xmlns:a16="http://schemas.microsoft.com/office/drawing/2014/main" id="{00000000-0008-0000-0200-00003B0C0000}"/>
            </a:ext>
          </a:extLst>
        </xdr:cNvPr>
        <xdr:cNvSpPr txBox="1">
          <a:spLocks noChangeArrowheads="1"/>
        </xdr:cNvSpPr>
      </xdr:nvSpPr>
      <xdr:spPr bwMode="auto">
        <a:xfrm>
          <a:off x="4787900" y="2552700"/>
          <a:ext cx="4438650" cy="153035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2</xdr:col>
      <xdr:colOff>139700</xdr:colOff>
      <xdr:row>91</xdr:row>
      <xdr:rowOff>238125</xdr:rowOff>
    </xdr:from>
    <xdr:to>
      <xdr:col>6</xdr:col>
      <xdr:colOff>139700</xdr:colOff>
      <xdr:row>96</xdr:row>
      <xdr:rowOff>57150</xdr:rowOff>
    </xdr:to>
    <xdr:sp macro="" textlink="">
      <xdr:nvSpPr>
        <xdr:cNvPr id="3129" name="Text Box 57" hidden="1">
          <a:extLst>
            <a:ext uri="{FF2B5EF4-FFF2-40B4-BE49-F238E27FC236}">
              <a16:creationId xmlns:a16="http://schemas.microsoft.com/office/drawing/2014/main" id="{00000000-0008-0000-0200-0000390C0000}"/>
            </a:ext>
          </a:extLst>
        </xdr:cNvPr>
        <xdr:cNvSpPr txBox="1">
          <a:spLocks noChangeArrowheads="1"/>
        </xdr:cNvSpPr>
      </xdr:nvSpPr>
      <xdr:spPr bwMode="auto">
        <a:xfrm>
          <a:off x="4787900" y="18554700"/>
          <a:ext cx="4438650" cy="151765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2</xdr:col>
      <xdr:colOff>139700</xdr:colOff>
      <xdr:row>121</xdr:row>
      <xdr:rowOff>92075</xdr:rowOff>
    </xdr:from>
    <xdr:to>
      <xdr:col>6</xdr:col>
      <xdr:colOff>139700</xdr:colOff>
      <xdr:row>126</xdr:row>
      <xdr:rowOff>142875</xdr:rowOff>
    </xdr:to>
    <xdr:sp macro="" textlink="">
      <xdr:nvSpPr>
        <xdr:cNvPr id="3117" name="Text Box 45" hidden="1">
          <a:extLst>
            <a:ext uri="{FF2B5EF4-FFF2-40B4-BE49-F238E27FC236}">
              <a16:creationId xmlns:a16="http://schemas.microsoft.com/office/drawing/2014/main" id="{00000000-0008-0000-0200-00002D0C0000}"/>
            </a:ext>
          </a:extLst>
        </xdr:cNvPr>
        <xdr:cNvSpPr txBox="1">
          <a:spLocks noChangeArrowheads="1"/>
        </xdr:cNvSpPr>
      </xdr:nvSpPr>
      <xdr:spPr bwMode="auto">
        <a:xfrm>
          <a:off x="4787900" y="24993600"/>
          <a:ext cx="4438650" cy="14351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2</xdr:col>
      <xdr:colOff>139700</xdr:colOff>
      <xdr:row>12</xdr:row>
      <xdr:rowOff>120650</xdr:rowOff>
    </xdr:from>
    <xdr:to>
      <xdr:col>6</xdr:col>
      <xdr:colOff>139700</xdr:colOff>
      <xdr:row>21</xdr:row>
      <xdr:rowOff>63500</xdr:rowOff>
    </xdr:to>
    <xdr:sp macro="" textlink="">
      <xdr:nvSpPr>
        <xdr:cNvPr id="3113" name="Text Box 41" hidden="1">
          <a:extLst>
            <a:ext uri="{FF2B5EF4-FFF2-40B4-BE49-F238E27FC236}">
              <a16:creationId xmlns:a16="http://schemas.microsoft.com/office/drawing/2014/main" id="{00000000-0008-0000-0200-0000290C0000}"/>
            </a:ext>
          </a:extLst>
        </xdr:cNvPr>
        <xdr:cNvSpPr txBox="1">
          <a:spLocks noChangeArrowheads="1"/>
        </xdr:cNvSpPr>
      </xdr:nvSpPr>
      <xdr:spPr bwMode="auto">
        <a:xfrm>
          <a:off x="4787900" y="2724150"/>
          <a:ext cx="4438650" cy="173355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2</xdr:col>
      <xdr:colOff>139700</xdr:colOff>
      <xdr:row>21</xdr:row>
      <xdr:rowOff>120650</xdr:rowOff>
    </xdr:from>
    <xdr:to>
      <xdr:col>6</xdr:col>
      <xdr:colOff>139700</xdr:colOff>
      <xdr:row>24</xdr:row>
      <xdr:rowOff>101600</xdr:rowOff>
    </xdr:to>
    <xdr:sp macro="" textlink="">
      <xdr:nvSpPr>
        <xdr:cNvPr id="3093" name="Text Box 21" hidden="1">
          <a:extLst>
            <a:ext uri="{FF2B5EF4-FFF2-40B4-BE49-F238E27FC236}">
              <a16:creationId xmlns:a16="http://schemas.microsoft.com/office/drawing/2014/main" id="{00000000-0008-0000-0200-0000150C0000}"/>
            </a:ext>
          </a:extLst>
        </xdr:cNvPr>
        <xdr:cNvSpPr txBox="1">
          <a:spLocks noChangeArrowheads="1"/>
        </xdr:cNvSpPr>
      </xdr:nvSpPr>
      <xdr:spPr bwMode="auto">
        <a:xfrm>
          <a:off x="4787900" y="4514850"/>
          <a:ext cx="4438650" cy="14732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3</xdr:col>
      <xdr:colOff>139700</xdr:colOff>
      <xdr:row>117</xdr:row>
      <xdr:rowOff>47625</xdr:rowOff>
    </xdr:from>
    <xdr:to>
      <xdr:col>7</xdr:col>
      <xdr:colOff>139700</xdr:colOff>
      <xdr:row>125</xdr:row>
      <xdr:rowOff>228600</xdr:rowOff>
    </xdr:to>
    <xdr:sp macro="" textlink="">
      <xdr:nvSpPr>
        <xdr:cNvPr id="3091" name="Text Box 19" hidden="1">
          <a:extLst>
            <a:ext uri="{FF2B5EF4-FFF2-40B4-BE49-F238E27FC236}">
              <a16:creationId xmlns:a16="http://schemas.microsoft.com/office/drawing/2014/main" id="{00000000-0008-0000-0200-0000130C0000}"/>
            </a:ext>
          </a:extLst>
        </xdr:cNvPr>
        <xdr:cNvSpPr txBox="1">
          <a:spLocks noChangeArrowheads="1"/>
        </xdr:cNvSpPr>
      </xdr:nvSpPr>
      <xdr:spPr bwMode="auto">
        <a:xfrm>
          <a:off x="5867400" y="24199850"/>
          <a:ext cx="4578350" cy="170815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542925</xdr:colOff>
      <xdr:row>0</xdr:row>
      <xdr:rowOff>209550</xdr:rowOff>
    </xdr:from>
    <xdr:ext cx="1581150" cy="438150"/>
    <xdr:pic>
      <xdr:nvPicPr>
        <xdr:cNvPr id="2" name="image2.png" title="Image">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absolute">
    <xdr:from>
      <xdr:col>2</xdr:col>
      <xdr:colOff>139700</xdr:colOff>
      <xdr:row>18</xdr:row>
      <xdr:rowOff>95250</xdr:rowOff>
    </xdr:from>
    <xdr:to>
      <xdr:col>6</xdr:col>
      <xdr:colOff>139700</xdr:colOff>
      <xdr:row>26</xdr:row>
      <xdr:rowOff>38100</xdr:rowOff>
    </xdr:to>
    <xdr:sp macro="" textlink="">
      <xdr:nvSpPr>
        <xdr:cNvPr id="4097" name="Text Box 1" hidden="1">
          <a:extLst>
            <a:ext uri="{FF2B5EF4-FFF2-40B4-BE49-F238E27FC236}">
              <a16:creationId xmlns:a16="http://schemas.microsoft.com/office/drawing/2014/main" id="{00000000-0008-0000-0300-000001100000}"/>
            </a:ext>
          </a:extLst>
        </xdr:cNvPr>
        <xdr:cNvSpPr txBox="1">
          <a:spLocks noChangeArrowheads="1"/>
        </xdr:cNvSpPr>
      </xdr:nvSpPr>
      <xdr:spPr bwMode="auto">
        <a:xfrm>
          <a:off x="4673600" y="4584700"/>
          <a:ext cx="3498850" cy="154305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wsDr>
</file>

<file path=xl/drawings/drawing5.xml><?xml version="1.0" encoding="utf-8"?>
<xdr:wsDr xmlns:xdr="http://schemas.openxmlformats.org/drawingml/2006/spreadsheetDrawing" xmlns:a="http://schemas.openxmlformats.org/drawingml/2006/main">
  <xdr:oneCellAnchor>
    <xdr:from>
      <xdr:col>1</xdr:col>
      <xdr:colOff>9525</xdr:colOff>
      <xdr:row>1</xdr:row>
      <xdr:rowOff>28575</xdr:rowOff>
    </xdr:from>
    <xdr:ext cx="1581150" cy="438150"/>
    <xdr:pic>
      <xdr:nvPicPr>
        <xdr:cNvPr id="2" name="image2.png" title="Image">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xdr:col>
      <xdr:colOff>38100</xdr:colOff>
      <xdr:row>0</xdr:row>
      <xdr:rowOff>152400</xdr:rowOff>
    </xdr:from>
    <xdr:ext cx="1581150" cy="438150"/>
    <xdr:pic>
      <xdr:nvPicPr>
        <xdr:cNvPr id="2" name="image2.png" title="Image">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absolute">
    <xdr:from>
      <xdr:col>2</xdr:col>
      <xdr:colOff>19050</xdr:colOff>
      <xdr:row>53</xdr:row>
      <xdr:rowOff>57150</xdr:rowOff>
    </xdr:from>
    <xdr:to>
      <xdr:col>4</xdr:col>
      <xdr:colOff>349250</xdr:colOff>
      <xdr:row>59</xdr:row>
      <xdr:rowOff>73025</xdr:rowOff>
    </xdr:to>
    <xdr:sp macro="" textlink="">
      <xdr:nvSpPr>
        <xdr:cNvPr id="6156" name="Text Box 12" hidden="1">
          <a:extLst>
            <a:ext uri="{FF2B5EF4-FFF2-40B4-BE49-F238E27FC236}">
              <a16:creationId xmlns:a16="http://schemas.microsoft.com/office/drawing/2014/main" id="{00000000-0008-0000-0500-00000C180000}"/>
            </a:ext>
          </a:extLst>
        </xdr:cNvPr>
        <xdr:cNvSpPr txBox="1">
          <a:spLocks noChangeArrowheads="1"/>
        </xdr:cNvSpPr>
      </xdr:nvSpPr>
      <xdr:spPr bwMode="auto">
        <a:xfrm>
          <a:off x="4292600" y="14839950"/>
          <a:ext cx="3028950" cy="189865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2</xdr:col>
      <xdr:colOff>19050</xdr:colOff>
      <xdr:row>27</xdr:row>
      <xdr:rowOff>120650</xdr:rowOff>
    </xdr:from>
    <xdr:to>
      <xdr:col>4</xdr:col>
      <xdr:colOff>349250</xdr:colOff>
      <xdr:row>30</xdr:row>
      <xdr:rowOff>111125</xdr:rowOff>
    </xdr:to>
    <xdr:sp macro="" textlink="">
      <xdr:nvSpPr>
        <xdr:cNvPr id="6153" name="Text Box 9" hidden="1">
          <a:extLst>
            <a:ext uri="{FF2B5EF4-FFF2-40B4-BE49-F238E27FC236}">
              <a16:creationId xmlns:a16="http://schemas.microsoft.com/office/drawing/2014/main" id="{00000000-0008-0000-0500-000009180000}"/>
            </a:ext>
          </a:extLst>
        </xdr:cNvPr>
        <xdr:cNvSpPr txBox="1">
          <a:spLocks noChangeArrowheads="1"/>
        </xdr:cNvSpPr>
      </xdr:nvSpPr>
      <xdr:spPr bwMode="auto">
        <a:xfrm>
          <a:off x="4292600" y="6572250"/>
          <a:ext cx="3028950" cy="109855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2</xdr:col>
      <xdr:colOff>19050</xdr:colOff>
      <xdr:row>11</xdr:row>
      <xdr:rowOff>120650</xdr:rowOff>
    </xdr:from>
    <xdr:to>
      <xdr:col>4</xdr:col>
      <xdr:colOff>349250</xdr:colOff>
      <xdr:row>25</xdr:row>
      <xdr:rowOff>76200</xdr:rowOff>
    </xdr:to>
    <xdr:sp macro="" textlink="">
      <xdr:nvSpPr>
        <xdr:cNvPr id="6145" name="Text Box 1" hidden="1">
          <a:extLst>
            <a:ext uri="{FF2B5EF4-FFF2-40B4-BE49-F238E27FC236}">
              <a16:creationId xmlns:a16="http://schemas.microsoft.com/office/drawing/2014/main" id="{00000000-0008-0000-0500-000001180000}"/>
            </a:ext>
          </a:extLst>
        </xdr:cNvPr>
        <xdr:cNvSpPr txBox="1">
          <a:spLocks noChangeArrowheads="1"/>
        </xdr:cNvSpPr>
      </xdr:nvSpPr>
      <xdr:spPr bwMode="auto">
        <a:xfrm>
          <a:off x="4292600" y="3333750"/>
          <a:ext cx="3028950" cy="282575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wsDr>
</file>

<file path=xl/drawings/drawing7.xml><?xml version="1.0" encoding="utf-8"?>
<xdr:wsDr xmlns:xdr="http://schemas.openxmlformats.org/drawingml/2006/spreadsheetDrawing" xmlns:a="http://schemas.openxmlformats.org/drawingml/2006/main">
  <xdr:oneCellAnchor>
    <xdr:from>
      <xdr:col>1</xdr:col>
      <xdr:colOff>152400</xdr:colOff>
      <xdr:row>1</xdr:row>
      <xdr:rowOff>180975</xdr:rowOff>
    </xdr:from>
    <xdr:ext cx="1581150" cy="438150"/>
    <xdr:pic>
      <xdr:nvPicPr>
        <xdr:cNvPr id="2" name="image2.png" title="Image">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absolute">
    <xdr:from>
      <xdr:col>3</xdr:col>
      <xdr:colOff>139700</xdr:colOff>
      <xdr:row>41</xdr:row>
      <xdr:rowOff>168275</xdr:rowOff>
    </xdr:from>
    <xdr:to>
      <xdr:col>7</xdr:col>
      <xdr:colOff>139700</xdr:colOff>
      <xdr:row>47</xdr:row>
      <xdr:rowOff>19050</xdr:rowOff>
    </xdr:to>
    <xdr:sp macro="" textlink="">
      <xdr:nvSpPr>
        <xdr:cNvPr id="7170" name="Text Box 2" hidden="1">
          <a:extLst>
            <a:ext uri="{FF2B5EF4-FFF2-40B4-BE49-F238E27FC236}">
              <a16:creationId xmlns:a16="http://schemas.microsoft.com/office/drawing/2014/main" id="{00000000-0008-0000-0600-0000021C0000}"/>
            </a:ext>
          </a:extLst>
        </xdr:cNvPr>
        <xdr:cNvSpPr txBox="1">
          <a:spLocks noChangeArrowheads="1"/>
        </xdr:cNvSpPr>
      </xdr:nvSpPr>
      <xdr:spPr bwMode="auto">
        <a:xfrm>
          <a:off x="6083300" y="13893800"/>
          <a:ext cx="8909050" cy="169545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3</xdr:col>
      <xdr:colOff>139700</xdr:colOff>
      <xdr:row>26</xdr:row>
      <xdr:rowOff>9525</xdr:rowOff>
    </xdr:from>
    <xdr:to>
      <xdr:col>7</xdr:col>
      <xdr:colOff>139700</xdr:colOff>
      <xdr:row>27</xdr:row>
      <xdr:rowOff>923925</xdr:rowOff>
    </xdr:to>
    <xdr:sp macro="" textlink="">
      <xdr:nvSpPr>
        <xdr:cNvPr id="7169" name="Text Box 1" hidden="1">
          <a:extLst>
            <a:ext uri="{FF2B5EF4-FFF2-40B4-BE49-F238E27FC236}">
              <a16:creationId xmlns:a16="http://schemas.microsoft.com/office/drawing/2014/main" id="{00000000-0008-0000-0600-0000011C0000}"/>
            </a:ext>
          </a:extLst>
        </xdr:cNvPr>
        <xdr:cNvSpPr txBox="1">
          <a:spLocks noChangeArrowheads="1"/>
        </xdr:cNvSpPr>
      </xdr:nvSpPr>
      <xdr:spPr bwMode="auto">
        <a:xfrm>
          <a:off x="6083300" y="7112000"/>
          <a:ext cx="8909050" cy="11176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wsDr>
</file>

<file path=xl/theme/theme1.xml><?xml version="1.0" encoding="utf-8"?>
<a:theme xmlns:a="http://schemas.openxmlformats.org/drawingml/2006/main" name="Sheets">
  <a:themeElements>
    <a:clrScheme name="Sheets">
      <a:dk1>
        <a:srgbClr val="005975"/>
      </a:dk1>
      <a:lt1>
        <a:srgbClr val="F5FCFF"/>
      </a:lt1>
      <a:dk2>
        <a:srgbClr val="005975"/>
      </a:dk2>
      <a:lt2>
        <a:srgbClr val="F5FCFF"/>
      </a:lt2>
      <a:accent1>
        <a:srgbClr val="0078B8"/>
      </a:accent1>
      <a:accent2>
        <a:srgbClr val="0091DE"/>
      </a:accent2>
      <a:accent3>
        <a:srgbClr val="00A3FA"/>
      </a:accent3>
      <a:accent4>
        <a:srgbClr val="42BDFF"/>
      </a:accent4>
      <a:accent5>
        <a:srgbClr val="6ECCFF"/>
      </a:accent5>
      <a:accent6>
        <a:srgbClr val="8FE1FF"/>
      </a:accent6>
      <a:hlink>
        <a:srgbClr val="0091DE"/>
      </a:hlink>
      <a:folHlink>
        <a:srgbClr val="0091DE"/>
      </a:folHlink>
    </a:clrScheme>
    <a:fontScheme name="Sheets">
      <a:majorFont>
        <a:latin typeface="Verdana"/>
        <a:ea typeface="Verdana"/>
        <a:cs typeface="Verdana"/>
      </a:majorFont>
      <a:minorFont>
        <a:latin typeface="Verdana"/>
        <a:ea typeface="Verdana"/>
        <a:cs typeface="Verdan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A3FA"/>
    <outlinePr summaryBelow="0" summaryRight="0"/>
    <pageSetUpPr fitToPage="1"/>
  </sheetPr>
  <dimension ref="A1:Z992"/>
  <sheetViews>
    <sheetView showGridLines="0" topLeftCell="A11" zoomScale="130" zoomScaleNormal="130" workbookViewId="0">
      <selection activeCell="J27" sqref="J27"/>
    </sheetView>
  </sheetViews>
  <sheetFormatPr defaultColWidth="11.23046875" defaultRowHeight="15.75" customHeight="1"/>
  <cols>
    <col min="1" max="2" width="6.07421875" customWidth="1"/>
    <col min="5" max="5" width="13.921875" customWidth="1"/>
    <col min="10" max="10" width="10.3046875" customWidth="1"/>
    <col min="11" max="11" width="6.765625" customWidth="1"/>
  </cols>
  <sheetData>
    <row r="1" spans="1:26" ht="15.75" customHeight="1">
      <c r="A1" s="1"/>
      <c r="B1" s="1"/>
      <c r="C1" s="1"/>
      <c r="D1" s="1"/>
      <c r="E1" s="1"/>
      <c r="F1" s="1"/>
      <c r="G1" s="1"/>
      <c r="H1" s="1"/>
      <c r="I1" s="1"/>
      <c r="J1" s="1"/>
      <c r="K1" s="1"/>
      <c r="L1" s="1"/>
      <c r="M1" s="1"/>
      <c r="N1" s="1"/>
      <c r="O1" s="1"/>
      <c r="P1" s="1"/>
      <c r="Q1" s="1"/>
      <c r="R1" s="1"/>
      <c r="S1" s="1"/>
      <c r="T1" s="1"/>
      <c r="U1" s="1"/>
      <c r="V1" s="1"/>
      <c r="W1" s="1"/>
      <c r="X1" s="1"/>
      <c r="Y1" s="1"/>
      <c r="Z1" s="1"/>
    </row>
    <row r="2" spans="1:26" ht="15.75" customHeight="1">
      <c r="A2" s="1"/>
      <c r="B2" s="217"/>
      <c r="C2" s="215"/>
      <c r="D2" s="215"/>
      <c r="E2" s="215"/>
      <c r="F2" s="215"/>
      <c r="G2" s="215"/>
      <c r="H2" s="215"/>
      <c r="I2" s="215"/>
      <c r="J2" s="215"/>
      <c r="K2" s="1"/>
      <c r="L2" s="1"/>
      <c r="M2" s="1"/>
      <c r="N2" s="1"/>
      <c r="O2" s="1"/>
      <c r="P2" s="1"/>
      <c r="Q2" s="1"/>
      <c r="R2" s="1"/>
      <c r="S2" s="1"/>
      <c r="T2" s="1"/>
      <c r="U2" s="1"/>
      <c r="V2" s="1"/>
      <c r="W2" s="1"/>
      <c r="X2" s="1"/>
      <c r="Y2" s="1"/>
      <c r="Z2" s="1"/>
    </row>
    <row r="3" spans="1:26" ht="15.75" customHeight="1">
      <c r="A3" s="1"/>
      <c r="B3" s="215"/>
      <c r="C3" s="215"/>
      <c r="D3" s="215"/>
      <c r="E3" s="215"/>
      <c r="F3" s="215"/>
      <c r="G3" s="215"/>
      <c r="H3" s="215"/>
      <c r="I3" s="215"/>
      <c r="J3" s="215"/>
      <c r="K3" s="1"/>
      <c r="L3" s="1"/>
      <c r="M3" s="1"/>
      <c r="N3" s="1"/>
      <c r="O3" s="1"/>
      <c r="P3" s="1"/>
      <c r="Q3" s="1"/>
      <c r="R3" s="1"/>
      <c r="S3" s="1"/>
      <c r="T3" s="1"/>
      <c r="U3" s="1"/>
      <c r="V3" s="1"/>
      <c r="W3" s="1"/>
      <c r="X3" s="1"/>
      <c r="Y3" s="1"/>
      <c r="Z3" s="1"/>
    </row>
    <row r="4" spans="1:26" ht="15.75" customHeight="1">
      <c r="A4" s="1"/>
      <c r="B4" s="215"/>
      <c r="C4" s="215"/>
      <c r="D4" s="215"/>
      <c r="E4" s="215"/>
      <c r="F4" s="215"/>
      <c r="G4" s="215"/>
      <c r="H4" s="215"/>
      <c r="I4" s="215"/>
      <c r="J4" s="215"/>
      <c r="K4" s="1"/>
      <c r="L4" s="1"/>
      <c r="M4" s="1"/>
      <c r="N4" s="1"/>
      <c r="O4" s="1"/>
      <c r="P4" s="1"/>
      <c r="Q4" s="1"/>
      <c r="R4" s="1"/>
      <c r="S4" s="1"/>
      <c r="T4" s="1"/>
      <c r="U4" s="1"/>
      <c r="V4" s="1"/>
      <c r="W4" s="1"/>
      <c r="X4" s="1"/>
      <c r="Y4" s="1"/>
      <c r="Z4" s="1"/>
    </row>
    <row r="5" spans="1:26" ht="15.75" customHeight="1">
      <c r="A5" s="1"/>
      <c r="B5" s="215"/>
      <c r="C5" s="215"/>
      <c r="D5" s="215"/>
      <c r="E5" s="215"/>
      <c r="F5" s="215"/>
      <c r="G5" s="215"/>
      <c r="H5" s="215"/>
      <c r="I5" s="215"/>
      <c r="J5" s="215"/>
      <c r="K5" s="1"/>
      <c r="L5" s="1"/>
      <c r="M5" s="1"/>
      <c r="N5" s="1"/>
      <c r="O5" s="1"/>
      <c r="P5" s="1"/>
      <c r="Q5" s="1"/>
      <c r="R5" s="1"/>
      <c r="S5" s="1"/>
      <c r="T5" s="1"/>
      <c r="U5" s="1"/>
      <c r="V5" s="1"/>
      <c r="W5" s="1"/>
      <c r="X5" s="1"/>
      <c r="Y5" s="1"/>
      <c r="Z5" s="1"/>
    </row>
    <row r="6" spans="1:26" ht="15.75" customHeight="1">
      <c r="A6" s="1"/>
      <c r="B6" s="215"/>
      <c r="C6" s="215"/>
      <c r="D6" s="215"/>
      <c r="E6" s="215"/>
      <c r="F6" s="215"/>
      <c r="G6" s="215"/>
      <c r="H6" s="215"/>
      <c r="I6" s="215"/>
      <c r="J6" s="215"/>
      <c r="K6" s="1"/>
      <c r="L6" s="1"/>
      <c r="M6" s="1"/>
      <c r="N6" s="1"/>
      <c r="O6" s="1"/>
      <c r="P6" s="1"/>
      <c r="Q6" s="1"/>
      <c r="R6" s="1"/>
      <c r="S6" s="1"/>
      <c r="T6" s="1"/>
      <c r="U6" s="1"/>
      <c r="V6" s="1"/>
      <c r="W6" s="1"/>
      <c r="X6" s="1"/>
      <c r="Y6" s="1"/>
      <c r="Z6" s="1"/>
    </row>
    <row r="7" spans="1:26" ht="15.75" customHeight="1">
      <c r="A7" s="1"/>
      <c r="B7" s="215"/>
      <c r="C7" s="215"/>
      <c r="D7" s="215"/>
      <c r="E7" s="215"/>
      <c r="F7" s="215"/>
      <c r="G7" s="215"/>
      <c r="H7" s="215"/>
      <c r="I7" s="215"/>
      <c r="J7" s="215"/>
      <c r="K7" s="1"/>
      <c r="L7" s="1"/>
      <c r="M7" s="1"/>
      <c r="N7" s="1"/>
      <c r="O7" s="1"/>
      <c r="P7" s="1"/>
      <c r="Q7" s="1"/>
      <c r="R7" s="1"/>
      <c r="S7" s="1"/>
      <c r="T7" s="1"/>
      <c r="U7" s="1"/>
      <c r="V7" s="1"/>
      <c r="W7" s="1"/>
      <c r="X7" s="1"/>
      <c r="Y7" s="1"/>
      <c r="Z7" s="1"/>
    </row>
    <row r="8" spans="1:26" ht="15.75" customHeight="1">
      <c r="A8" s="1"/>
      <c r="B8" s="215"/>
      <c r="C8" s="215"/>
      <c r="D8" s="215"/>
      <c r="E8" s="215"/>
      <c r="F8" s="215"/>
      <c r="G8" s="215"/>
      <c r="H8" s="215"/>
      <c r="I8" s="215"/>
      <c r="J8" s="215"/>
      <c r="K8" s="1"/>
      <c r="L8" s="1"/>
      <c r="M8" s="1"/>
      <c r="N8" s="1"/>
      <c r="O8" s="1"/>
      <c r="P8" s="1"/>
      <c r="Q8" s="1"/>
      <c r="R8" s="1"/>
      <c r="S8" s="1"/>
      <c r="T8" s="1"/>
      <c r="U8" s="1"/>
      <c r="V8" s="1"/>
      <c r="W8" s="1"/>
      <c r="X8" s="1"/>
      <c r="Y8" s="1"/>
      <c r="Z8" s="1"/>
    </row>
    <row r="9" spans="1:26" ht="15.75" customHeight="1">
      <c r="A9" s="1"/>
      <c r="B9" s="215"/>
      <c r="C9" s="215"/>
      <c r="D9" s="215"/>
      <c r="E9" s="215"/>
      <c r="F9" s="215"/>
      <c r="G9" s="215"/>
      <c r="H9" s="215"/>
      <c r="I9" s="215"/>
      <c r="J9" s="215"/>
      <c r="K9" s="1"/>
      <c r="L9" s="1"/>
      <c r="M9" s="1"/>
      <c r="N9" s="1"/>
      <c r="O9" s="1"/>
      <c r="P9" s="1"/>
      <c r="Q9" s="1"/>
      <c r="R9" s="1"/>
      <c r="S9" s="1"/>
      <c r="T9" s="1"/>
      <c r="U9" s="1"/>
      <c r="V9" s="1"/>
      <c r="W9" s="1"/>
      <c r="X9" s="1"/>
      <c r="Y9" s="1"/>
      <c r="Z9" s="1"/>
    </row>
    <row r="10" spans="1:26" ht="15.75" customHeight="1">
      <c r="A10" s="1"/>
      <c r="B10" s="215"/>
      <c r="C10" s="215"/>
      <c r="D10" s="215"/>
      <c r="E10" s="215"/>
      <c r="F10" s="215"/>
      <c r="G10" s="215"/>
      <c r="H10" s="215"/>
      <c r="I10" s="215"/>
      <c r="J10" s="215"/>
      <c r="K10" s="1"/>
      <c r="L10" s="1"/>
      <c r="M10" s="1"/>
      <c r="N10" s="1"/>
      <c r="O10" s="1"/>
      <c r="P10" s="1"/>
      <c r="Q10" s="1"/>
      <c r="R10" s="1"/>
      <c r="S10" s="1"/>
      <c r="T10" s="1"/>
      <c r="U10" s="1"/>
      <c r="V10" s="1"/>
      <c r="W10" s="1"/>
      <c r="X10" s="1"/>
      <c r="Y10" s="1"/>
      <c r="Z10" s="1"/>
    </row>
    <row r="11" spans="1:26" ht="15.75" customHeight="1">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15.75" customHeight="1">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ht="15.75" customHeight="1">
      <c r="A13" s="1"/>
      <c r="B13" s="218" t="s">
        <v>285</v>
      </c>
      <c r="C13" s="219"/>
      <c r="D13" s="219"/>
      <c r="E13" s="219"/>
      <c r="F13" s="219"/>
      <c r="G13" s="219"/>
      <c r="H13" s="219"/>
      <c r="I13" s="219"/>
      <c r="J13" s="220"/>
      <c r="K13" s="2"/>
      <c r="L13" s="1"/>
      <c r="M13" s="1"/>
      <c r="N13" s="1"/>
      <c r="O13" s="1"/>
      <c r="P13" s="1"/>
      <c r="Q13" s="1"/>
      <c r="R13" s="1"/>
      <c r="S13" s="1"/>
      <c r="T13" s="1"/>
      <c r="U13" s="1"/>
      <c r="V13" s="1"/>
      <c r="W13" s="1"/>
      <c r="X13" s="1"/>
      <c r="Y13" s="1"/>
      <c r="Z13" s="1"/>
    </row>
    <row r="14" spans="1:26" ht="15.75" customHeight="1">
      <c r="A14" s="1"/>
      <c r="B14" s="221"/>
      <c r="C14" s="215"/>
      <c r="D14" s="215"/>
      <c r="E14" s="215"/>
      <c r="F14" s="215"/>
      <c r="G14" s="215"/>
      <c r="H14" s="215"/>
      <c r="I14" s="215"/>
      <c r="J14" s="222"/>
      <c r="K14" s="2"/>
      <c r="L14" s="1"/>
      <c r="M14" s="1"/>
      <c r="N14" s="1"/>
      <c r="O14" s="1"/>
      <c r="P14" s="1"/>
      <c r="Q14" s="1"/>
      <c r="R14" s="1"/>
      <c r="S14" s="1"/>
      <c r="T14" s="1"/>
      <c r="U14" s="1"/>
      <c r="V14" s="1"/>
      <c r="W14" s="1"/>
      <c r="X14" s="1"/>
      <c r="Y14" s="1"/>
      <c r="Z14" s="1"/>
    </row>
    <row r="15" spans="1:26" ht="15.75" customHeight="1">
      <c r="A15" s="1"/>
      <c r="B15" s="221"/>
      <c r="C15" s="215"/>
      <c r="D15" s="215"/>
      <c r="E15" s="215"/>
      <c r="F15" s="215"/>
      <c r="G15" s="215"/>
      <c r="H15" s="215"/>
      <c r="I15" s="215"/>
      <c r="J15" s="222"/>
      <c r="K15" s="2"/>
      <c r="L15" s="1"/>
      <c r="M15" s="1"/>
      <c r="N15" s="1"/>
      <c r="O15" s="1"/>
      <c r="P15" s="1"/>
      <c r="Q15" s="1"/>
      <c r="R15" s="1"/>
      <c r="S15" s="1"/>
      <c r="T15" s="1"/>
      <c r="U15" s="1"/>
      <c r="V15" s="1"/>
      <c r="W15" s="1"/>
      <c r="X15" s="1"/>
      <c r="Y15" s="1"/>
      <c r="Z15" s="1"/>
    </row>
    <row r="16" spans="1:26" ht="15.75" customHeight="1">
      <c r="A16" s="1"/>
      <c r="B16" s="221"/>
      <c r="C16" s="215"/>
      <c r="D16" s="215"/>
      <c r="E16" s="215"/>
      <c r="F16" s="215"/>
      <c r="G16" s="215"/>
      <c r="H16" s="215"/>
      <c r="I16" s="215"/>
      <c r="J16" s="222"/>
      <c r="K16" s="2"/>
      <c r="L16" s="1"/>
      <c r="M16" s="1"/>
      <c r="N16" s="1"/>
      <c r="O16" s="1"/>
      <c r="P16" s="1"/>
      <c r="Q16" s="1"/>
      <c r="R16" s="1"/>
      <c r="S16" s="1"/>
      <c r="T16" s="1"/>
      <c r="U16" s="1"/>
      <c r="V16" s="1"/>
      <c r="W16" s="1"/>
      <c r="X16" s="1"/>
      <c r="Y16" s="1"/>
      <c r="Z16" s="1"/>
    </row>
    <row r="17" spans="1:26" ht="15.75" customHeight="1">
      <c r="A17" s="1"/>
      <c r="B17" s="221"/>
      <c r="C17" s="215"/>
      <c r="D17" s="215"/>
      <c r="E17" s="215"/>
      <c r="F17" s="215"/>
      <c r="G17" s="215"/>
      <c r="H17" s="215"/>
      <c r="I17" s="215"/>
      <c r="J17" s="222"/>
      <c r="K17" s="2"/>
      <c r="L17" s="1"/>
      <c r="M17" s="1"/>
      <c r="N17" s="1"/>
      <c r="O17" s="1"/>
      <c r="P17" s="1"/>
      <c r="Q17" s="1"/>
      <c r="R17" s="1"/>
      <c r="S17" s="1"/>
      <c r="T17" s="1"/>
      <c r="U17" s="1"/>
      <c r="V17" s="1"/>
      <c r="W17" s="1"/>
      <c r="X17" s="1"/>
      <c r="Y17" s="1"/>
      <c r="Z17" s="1"/>
    </row>
    <row r="18" spans="1:26" ht="15.75" customHeight="1">
      <c r="A18" s="1"/>
      <c r="B18" s="221"/>
      <c r="C18" s="215"/>
      <c r="D18" s="215"/>
      <c r="E18" s="215"/>
      <c r="F18" s="215"/>
      <c r="G18" s="215"/>
      <c r="H18" s="215"/>
      <c r="I18" s="215"/>
      <c r="J18" s="222"/>
      <c r="K18" s="2"/>
      <c r="L18" s="1"/>
      <c r="M18" s="1"/>
      <c r="N18" s="1"/>
      <c r="O18" s="1"/>
      <c r="P18" s="1"/>
      <c r="Q18" s="1"/>
      <c r="R18" s="1"/>
      <c r="S18" s="1"/>
      <c r="T18" s="1"/>
      <c r="U18" s="1"/>
      <c r="V18" s="1"/>
      <c r="W18" s="1"/>
      <c r="X18" s="1"/>
      <c r="Y18" s="1"/>
      <c r="Z18" s="1"/>
    </row>
    <row r="19" spans="1:26" ht="15.75" customHeight="1">
      <c r="A19" s="1"/>
      <c r="B19" s="223"/>
      <c r="C19" s="224"/>
      <c r="D19" s="224"/>
      <c r="E19" s="224"/>
      <c r="F19" s="224"/>
      <c r="G19" s="224"/>
      <c r="H19" s="224"/>
      <c r="I19" s="224"/>
      <c r="J19" s="225"/>
      <c r="K19" s="2"/>
      <c r="L19" s="1"/>
      <c r="M19" s="1"/>
      <c r="N19" s="1"/>
      <c r="O19" s="1"/>
      <c r="P19" s="1"/>
      <c r="Q19" s="1"/>
      <c r="R19" s="1"/>
      <c r="S19" s="1"/>
      <c r="T19" s="1"/>
      <c r="U19" s="1"/>
      <c r="V19" s="1"/>
      <c r="W19" s="1"/>
      <c r="X19" s="1"/>
      <c r="Y19" s="1"/>
      <c r="Z19" s="1"/>
    </row>
    <row r="20" spans="1:26" ht="15.75"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c r="A22" s="1"/>
      <c r="B22" s="214" t="s">
        <v>0</v>
      </c>
      <c r="C22" s="215"/>
      <c r="D22" s="215"/>
      <c r="E22" s="215"/>
      <c r="F22" s="1"/>
      <c r="G22" s="226" t="s">
        <v>1</v>
      </c>
      <c r="H22" s="215"/>
      <c r="I22" s="215"/>
      <c r="J22" s="215"/>
      <c r="K22" s="1"/>
      <c r="L22" s="1"/>
      <c r="M22" s="1"/>
      <c r="N22" s="1"/>
      <c r="O22" s="1"/>
      <c r="P22" s="1"/>
      <c r="Q22" s="1"/>
      <c r="R22" s="1"/>
      <c r="S22" s="1"/>
      <c r="T22" s="1"/>
      <c r="U22" s="1"/>
      <c r="V22" s="1"/>
      <c r="W22" s="1"/>
      <c r="X22" s="1"/>
      <c r="Y22" s="1"/>
      <c r="Z22" s="1"/>
    </row>
    <row r="23" spans="1:26" ht="15.75" customHeight="1">
      <c r="A23" s="1"/>
      <c r="B23" s="215"/>
      <c r="C23" s="215"/>
      <c r="D23" s="215"/>
      <c r="E23" s="215"/>
      <c r="F23" s="1"/>
      <c r="G23" s="215"/>
      <c r="H23" s="215"/>
      <c r="I23" s="215"/>
      <c r="J23" s="215"/>
      <c r="K23" s="1"/>
      <c r="L23" s="1"/>
      <c r="M23" s="1"/>
      <c r="N23" s="1"/>
      <c r="O23" s="1"/>
      <c r="P23" s="1"/>
      <c r="Q23" s="1"/>
      <c r="R23" s="1"/>
      <c r="S23" s="1"/>
      <c r="T23" s="1"/>
      <c r="U23" s="1"/>
      <c r="V23" s="1"/>
      <c r="W23" s="1"/>
      <c r="X23" s="1"/>
      <c r="Y23" s="1"/>
      <c r="Z23" s="1"/>
    </row>
    <row r="24" spans="1:26" ht="21">
      <c r="A24" s="1"/>
      <c r="B24" s="3"/>
      <c r="C24" s="3"/>
      <c r="D24" s="3"/>
      <c r="E24" s="3"/>
      <c r="F24" s="1"/>
      <c r="G24" s="4"/>
      <c r="H24" s="4"/>
      <c r="I24" s="4"/>
      <c r="J24" s="4"/>
      <c r="K24" s="1"/>
      <c r="L24" s="1"/>
      <c r="M24" s="1"/>
      <c r="N24" s="1"/>
      <c r="O24" s="1"/>
      <c r="P24" s="1"/>
      <c r="Q24" s="1"/>
      <c r="R24" s="1"/>
      <c r="S24" s="1"/>
      <c r="T24" s="1"/>
      <c r="U24" s="1"/>
      <c r="V24" s="1"/>
      <c r="W24" s="1"/>
      <c r="X24" s="1"/>
      <c r="Y24" s="1"/>
      <c r="Z24" s="1"/>
    </row>
    <row r="25" spans="1:26" ht="13.5">
      <c r="A25" s="5"/>
      <c r="B25" s="214" t="s">
        <v>2</v>
      </c>
      <c r="C25" s="215"/>
      <c r="D25" s="215"/>
      <c r="E25" s="215"/>
      <c r="F25" s="5"/>
      <c r="G25" s="214" t="s">
        <v>286</v>
      </c>
      <c r="H25" s="215"/>
      <c r="I25" s="215"/>
      <c r="J25" s="215"/>
      <c r="K25" s="5"/>
      <c r="L25" s="5"/>
      <c r="M25" s="5"/>
      <c r="N25" s="5"/>
      <c r="O25" s="5"/>
      <c r="P25" s="5"/>
      <c r="Q25" s="5"/>
      <c r="R25" s="5"/>
      <c r="S25" s="5"/>
      <c r="T25" s="5"/>
      <c r="U25" s="5"/>
      <c r="V25" s="5"/>
      <c r="W25" s="5"/>
      <c r="X25" s="5"/>
      <c r="Y25" s="5"/>
      <c r="Z25" s="5"/>
    </row>
    <row r="26" spans="1:26" ht="13.5">
      <c r="A26" s="5"/>
      <c r="B26" s="215"/>
      <c r="C26" s="215"/>
      <c r="D26" s="215"/>
      <c r="E26" s="215"/>
      <c r="F26" s="5"/>
      <c r="G26" s="215"/>
      <c r="H26" s="215"/>
      <c r="I26" s="215"/>
      <c r="J26" s="215"/>
      <c r="K26" s="5"/>
      <c r="L26" s="5"/>
      <c r="M26" s="5"/>
      <c r="N26" s="5"/>
      <c r="O26" s="5"/>
      <c r="P26" s="5"/>
      <c r="Q26" s="5"/>
      <c r="R26" s="5"/>
      <c r="S26" s="5"/>
      <c r="T26" s="5"/>
      <c r="U26" s="5"/>
      <c r="V26" s="5"/>
      <c r="W26" s="5"/>
      <c r="X26" s="5"/>
      <c r="Y26" s="5"/>
      <c r="Z26" s="5"/>
    </row>
    <row r="27" spans="1:26" ht="21">
      <c r="A27" s="5"/>
      <c r="B27" s="6"/>
      <c r="C27" s="6"/>
      <c r="D27" s="6"/>
      <c r="E27" s="6"/>
      <c r="F27" s="5"/>
      <c r="K27" s="5"/>
      <c r="L27" s="5"/>
      <c r="M27" s="5"/>
      <c r="N27" s="5"/>
      <c r="O27" s="5"/>
      <c r="P27" s="5"/>
      <c r="Q27" s="5"/>
      <c r="R27" s="5"/>
      <c r="S27" s="5"/>
      <c r="T27" s="5"/>
      <c r="U27" s="5"/>
      <c r="V27" s="5"/>
      <c r="W27" s="5"/>
      <c r="X27" s="5"/>
      <c r="Y27" s="5"/>
      <c r="Z27" s="5"/>
    </row>
    <row r="28" spans="1:26" ht="13.5">
      <c r="A28" s="1"/>
      <c r="B28" s="214" t="s">
        <v>3</v>
      </c>
      <c r="C28" s="215"/>
      <c r="D28" s="215"/>
      <c r="E28" s="215"/>
      <c r="F28" s="1"/>
      <c r="G28" s="214" t="s">
        <v>4</v>
      </c>
      <c r="H28" s="215"/>
      <c r="I28" s="215"/>
      <c r="J28" s="215"/>
      <c r="K28" s="1"/>
      <c r="L28" s="1"/>
      <c r="M28" s="1"/>
      <c r="N28" s="1"/>
      <c r="O28" s="1"/>
      <c r="P28" s="1"/>
      <c r="Q28" s="1"/>
      <c r="R28" s="1"/>
      <c r="S28" s="1"/>
      <c r="T28" s="1"/>
      <c r="U28" s="1"/>
      <c r="V28" s="1"/>
      <c r="W28" s="1"/>
      <c r="X28" s="1"/>
      <c r="Y28" s="1"/>
      <c r="Z28" s="1"/>
    </row>
    <row r="29" spans="1:26" ht="13.5">
      <c r="A29" s="1"/>
      <c r="B29" s="215"/>
      <c r="C29" s="215"/>
      <c r="D29" s="215"/>
      <c r="E29" s="215"/>
      <c r="F29" s="1"/>
      <c r="G29" s="215"/>
      <c r="H29" s="215"/>
      <c r="I29" s="215"/>
      <c r="J29" s="215"/>
      <c r="K29" s="1"/>
      <c r="L29" s="1"/>
      <c r="M29" s="1"/>
      <c r="N29" s="1"/>
      <c r="O29" s="1"/>
      <c r="P29" s="1"/>
      <c r="Q29" s="1"/>
      <c r="R29" s="1"/>
      <c r="S29" s="1"/>
      <c r="T29" s="1"/>
      <c r="U29" s="1"/>
      <c r="V29" s="1"/>
      <c r="W29" s="1"/>
      <c r="X29" s="1"/>
      <c r="Y29" s="1"/>
      <c r="Z29" s="1"/>
    </row>
    <row r="30" spans="1:26" ht="21">
      <c r="A30" s="1"/>
      <c r="B30" s="3"/>
      <c r="C30" s="3"/>
      <c r="D30" s="3"/>
      <c r="E30" s="3"/>
      <c r="F30" s="1"/>
      <c r="G30" s="1"/>
      <c r="H30" s="1"/>
      <c r="I30" s="1"/>
      <c r="J30" s="1"/>
      <c r="K30" s="1"/>
      <c r="L30" s="1"/>
      <c r="M30" s="1"/>
      <c r="N30" s="1"/>
      <c r="O30" s="1"/>
      <c r="P30" s="1"/>
      <c r="Q30" s="1"/>
      <c r="R30" s="1"/>
      <c r="S30" s="1"/>
      <c r="T30" s="1"/>
      <c r="U30" s="1"/>
      <c r="V30" s="1"/>
      <c r="W30" s="1"/>
      <c r="X30" s="1"/>
      <c r="Y30" s="1"/>
      <c r="Z30" s="1"/>
    </row>
    <row r="31" spans="1:26" ht="13.5">
      <c r="A31" s="1"/>
      <c r="F31" s="1"/>
      <c r="K31" s="7"/>
      <c r="L31" s="1"/>
      <c r="M31" s="1"/>
      <c r="N31" s="1"/>
      <c r="O31" s="1"/>
      <c r="P31" s="1"/>
      <c r="Q31" s="1"/>
      <c r="R31" s="1"/>
      <c r="S31" s="1"/>
      <c r="T31" s="1"/>
      <c r="U31" s="1"/>
      <c r="V31" s="1"/>
      <c r="W31" s="1"/>
      <c r="X31" s="1"/>
      <c r="Y31" s="1"/>
      <c r="Z31" s="1"/>
    </row>
    <row r="32" spans="1:26" ht="13.5">
      <c r="A32" s="1"/>
      <c r="F32" s="1"/>
      <c r="K32" s="7"/>
      <c r="L32" s="1"/>
      <c r="M32" s="1"/>
      <c r="N32" s="1"/>
      <c r="O32" s="1"/>
      <c r="P32" s="1"/>
      <c r="Q32" s="1"/>
      <c r="R32" s="1"/>
      <c r="S32" s="1"/>
      <c r="T32" s="1"/>
      <c r="U32" s="1"/>
      <c r="V32" s="1"/>
      <c r="W32" s="1"/>
      <c r="X32" s="1"/>
      <c r="Y32" s="1"/>
      <c r="Z32" s="1"/>
    </row>
    <row r="33" spans="1:26" ht="21">
      <c r="A33" s="1"/>
      <c r="B33" s="3"/>
      <c r="C33" s="3"/>
      <c r="D33" s="3"/>
      <c r="E33" s="3"/>
      <c r="F33" s="1"/>
      <c r="G33" s="7"/>
      <c r="H33" s="7"/>
      <c r="I33" s="7"/>
      <c r="J33" s="7"/>
      <c r="K33" s="7"/>
      <c r="L33" s="1"/>
      <c r="M33" s="1"/>
      <c r="N33" s="1"/>
      <c r="O33" s="1"/>
      <c r="P33" s="1"/>
      <c r="Q33" s="1"/>
      <c r="R33" s="1"/>
      <c r="S33" s="1"/>
      <c r="T33" s="1"/>
      <c r="U33" s="1"/>
      <c r="V33" s="1"/>
      <c r="W33" s="1"/>
      <c r="X33" s="1"/>
      <c r="Y33" s="1"/>
      <c r="Z33" s="1"/>
    </row>
    <row r="34" spans="1:26" ht="13.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3.5">
      <c r="A35" s="1"/>
      <c r="B35" s="1"/>
      <c r="C35" s="1"/>
      <c r="D35" s="1"/>
      <c r="E35" s="1"/>
      <c r="F35" s="1"/>
      <c r="G35" s="216"/>
      <c r="H35" s="215"/>
      <c r="I35" s="215"/>
      <c r="J35" s="215"/>
      <c r="K35" s="1"/>
      <c r="L35" s="1"/>
      <c r="M35" s="1"/>
      <c r="N35" s="1"/>
      <c r="O35" s="1"/>
      <c r="P35" s="1"/>
      <c r="Q35" s="1"/>
      <c r="R35" s="1"/>
      <c r="S35" s="1"/>
      <c r="T35" s="1"/>
      <c r="U35" s="1"/>
      <c r="V35" s="1"/>
      <c r="W35" s="1"/>
      <c r="X35" s="1"/>
      <c r="Y35" s="1"/>
      <c r="Z35" s="1"/>
    </row>
    <row r="36" spans="1:26" ht="13.5">
      <c r="A36" s="1"/>
      <c r="B36" s="1"/>
      <c r="C36" s="1"/>
      <c r="D36" s="1"/>
      <c r="E36" s="1"/>
      <c r="F36" s="1"/>
      <c r="G36" s="215"/>
      <c r="H36" s="215"/>
      <c r="I36" s="215"/>
      <c r="J36" s="215"/>
      <c r="K36" s="1"/>
      <c r="L36" s="1"/>
      <c r="M36" s="1"/>
      <c r="N36" s="1"/>
      <c r="O36" s="1"/>
      <c r="P36" s="1"/>
      <c r="Q36" s="1"/>
      <c r="R36" s="1"/>
      <c r="S36" s="1"/>
      <c r="T36" s="1"/>
      <c r="U36" s="1"/>
      <c r="V36" s="1"/>
      <c r="W36" s="1"/>
      <c r="X36" s="1"/>
      <c r="Y36" s="1"/>
      <c r="Z36" s="1"/>
    </row>
    <row r="37" spans="1:26" ht="13.5">
      <c r="A37" s="1"/>
      <c r="B37" s="1"/>
      <c r="C37" s="1"/>
      <c r="D37" s="1"/>
      <c r="E37" s="1"/>
      <c r="F37" s="1"/>
      <c r="G37" s="215"/>
      <c r="H37" s="215"/>
      <c r="I37" s="215"/>
      <c r="J37" s="215"/>
      <c r="K37" s="1"/>
      <c r="L37" s="1"/>
      <c r="M37" s="1"/>
      <c r="N37" s="1"/>
      <c r="O37" s="1"/>
      <c r="P37" s="1"/>
      <c r="Q37" s="1"/>
      <c r="R37" s="1"/>
      <c r="S37" s="1"/>
      <c r="T37" s="1"/>
      <c r="U37" s="1"/>
      <c r="V37" s="1"/>
      <c r="W37" s="1"/>
      <c r="X37" s="1"/>
      <c r="Y37" s="1"/>
      <c r="Z37" s="1"/>
    </row>
    <row r="38" spans="1:26" ht="13.5">
      <c r="A38" s="1"/>
      <c r="B38" s="1"/>
      <c r="C38" s="1"/>
      <c r="D38" s="1"/>
      <c r="E38" s="1"/>
      <c r="F38" s="1"/>
      <c r="G38" s="215"/>
      <c r="H38" s="215"/>
      <c r="I38" s="215"/>
      <c r="J38" s="215"/>
      <c r="K38" s="1"/>
      <c r="L38" s="1"/>
      <c r="M38" s="1"/>
      <c r="N38" s="1"/>
      <c r="O38" s="1"/>
      <c r="P38" s="1"/>
      <c r="Q38" s="1"/>
      <c r="R38" s="1"/>
      <c r="S38" s="1"/>
      <c r="T38" s="1"/>
      <c r="U38" s="1"/>
      <c r="V38" s="1"/>
      <c r="W38" s="1"/>
      <c r="X38" s="1"/>
      <c r="Y38" s="1"/>
      <c r="Z38" s="1"/>
    </row>
    <row r="39" spans="1:26" ht="13.5">
      <c r="A39" s="1"/>
      <c r="B39" s="1"/>
      <c r="C39" s="1"/>
      <c r="D39" s="1"/>
      <c r="E39" s="1"/>
      <c r="F39" s="1"/>
      <c r="G39" s="215"/>
      <c r="H39" s="215"/>
      <c r="I39" s="215"/>
      <c r="J39" s="215"/>
      <c r="K39" s="1"/>
      <c r="L39" s="1"/>
      <c r="M39" s="1"/>
      <c r="N39" s="1"/>
      <c r="O39" s="1"/>
      <c r="P39" s="1"/>
      <c r="Q39" s="1"/>
      <c r="R39" s="1"/>
      <c r="S39" s="1"/>
      <c r="T39" s="1"/>
      <c r="U39" s="1"/>
      <c r="V39" s="1"/>
      <c r="W39" s="1"/>
      <c r="X39" s="1"/>
      <c r="Y39" s="1"/>
      <c r="Z39" s="1"/>
    </row>
    <row r="40" spans="1:26" ht="13.5">
      <c r="A40" s="1"/>
      <c r="B40" s="1"/>
      <c r="C40" s="1"/>
      <c r="D40" s="1"/>
      <c r="E40" s="1"/>
      <c r="F40" s="1"/>
      <c r="G40" s="215"/>
      <c r="H40" s="215"/>
      <c r="I40" s="215"/>
      <c r="J40" s="215"/>
      <c r="K40" s="1"/>
      <c r="L40" s="1"/>
      <c r="M40" s="1"/>
      <c r="N40" s="1"/>
      <c r="O40" s="1"/>
      <c r="P40" s="1"/>
      <c r="Q40" s="1"/>
      <c r="R40" s="1"/>
      <c r="S40" s="1"/>
      <c r="T40" s="1"/>
      <c r="U40" s="1"/>
      <c r="V40" s="1"/>
      <c r="W40" s="1"/>
      <c r="X40" s="1"/>
      <c r="Y40" s="1"/>
      <c r="Z40" s="1"/>
    </row>
    <row r="41" spans="1:26" ht="13.5">
      <c r="A41" s="1"/>
      <c r="B41" s="1"/>
      <c r="C41" s="1"/>
      <c r="D41" s="1"/>
      <c r="E41" s="1"/>
      <c r="F41" s="1"/>
      <c r="G41" s="215"/>
      <c r="H41" s="215"/>
      <c r="I41" s="215"/>
      <c r="J41" s="215"/>
      <c r="K41" s="1"/>
      <c r="L41" s="1"/>
      <c r="M41" s="1"/>
      <c r="N41" s="1"/>
      <c r="O41" s="1"/>
      <c r="P41" s="1"/>
      <c r="Q41" s="1"/>
      <c r="R41" s="1"/>
      <c r="S41" s="1"/>
      <c r="T41" s="1"/>
      <c r="U41" s="1"/>
      <c r="V41" s="1"/>
      <c r="W41" s="1"/>
      <c r="X41" s="1"/>
      <c r="Y41" s="1"/>
      <c r="Z41" s="1"/>
    </row>
    <row r="42" spans="1:26" ht="13.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3.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3.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3.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3.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3.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3.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3.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3.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3.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3.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3.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3.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3.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3.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3.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3.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3.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3.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3.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3.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3.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3.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3.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3.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3.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3.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3.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3.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3.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3.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3.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3.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3.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3.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3.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3.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3.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3.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3.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3.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3.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3.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3.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3.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3.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3.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3.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3.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3.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3.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3.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3.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3.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3.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3.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3.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3.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3.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3.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3.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3.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3.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3.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3.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3.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3.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3.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3.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3.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3.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3.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3.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3.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3.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3.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3.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3.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3.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3.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3.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3.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3.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3.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3.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3.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3.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3.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3.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3.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3.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3.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3.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3.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3.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3.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3.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3.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3.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3.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3.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3.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3.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3.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3.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3.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3.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3.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3.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3.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3.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3.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3.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3.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3.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3.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3.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3.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3.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3.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3.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3.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3.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3.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3.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3.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3.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3.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3.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3.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3.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3.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3.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3.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3.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3.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3.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3.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3.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3.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3.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3.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3.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3.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3.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3.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3.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3.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3.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3.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3.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3.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3.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3.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3.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3.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3.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3.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3.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3.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3.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3.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3.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3.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3.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3.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3.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3.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3.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3.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3.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3.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3.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3.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3.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3.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3.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3.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3.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3.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3.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3.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3.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3.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3.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3.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3.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3.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3.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3.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3.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3.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3.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3.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3.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3.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3.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3.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3.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3.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3.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3.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3.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3.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3.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3.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3.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3.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3.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3.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3.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3.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3.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3.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3.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3.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3.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3.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3.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3.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3.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3.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3.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3.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3.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3.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3.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3.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3.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3.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3.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3.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3.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3.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3.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3.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3.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3.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3.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3.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3.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3.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3.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3.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3.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3.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3.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3.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3.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3.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3.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3.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3.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3.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3.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3.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3.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3.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3.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3.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3.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3.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3.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3.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3.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3.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3.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3.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3.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3.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3.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3.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3.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3.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3.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3.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3.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3.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3.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3.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3.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3.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3.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3.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3.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3.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3.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3.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3.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3.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3.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3.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3.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3.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3.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3.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3.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3.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3.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3.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3.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3.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3.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3.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3.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3.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3.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3.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3.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3.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3.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3.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3.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3.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3.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3.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3.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3.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3.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3.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3.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3.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3.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3.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3.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3.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3.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3.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3.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3.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3.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3.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3.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3.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3.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3.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3.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3.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3.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3.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3.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3.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3.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3.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3.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3.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3.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3.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3.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3.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3.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3.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3.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3.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3.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3.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3.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3.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3.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3.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3.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3.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3.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3.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3.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3.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3.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3.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3.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3.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3.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3.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3.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3.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3.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3.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3.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3.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3.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3.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3.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3.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3.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3.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3.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3.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3.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3.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3.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3.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3.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3.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3.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3.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3.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3.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3.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3.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3.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3.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3.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3.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3.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3.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3.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3.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3.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3.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3.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3.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3.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3.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3.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3.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3.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3.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3.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3.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3.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3.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3.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3.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3.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3.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3.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3.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3.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3.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3.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3.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3.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3.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3.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3.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3.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3.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3.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3.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3.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3.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3.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3.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3.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3.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3.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3.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3.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3.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3.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3.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3.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3.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3.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3.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3.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3.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3.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3.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3.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3.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3.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3.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3.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3.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3.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3.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3.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3.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3.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3.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3.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3.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3.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3.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3.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3.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3.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3.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3.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3.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3.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3.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3.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3.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3.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3.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3.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3.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3.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3.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3.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3.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3.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3.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3.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3.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3.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3.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3.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3.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3.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3.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3.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3.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3.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3.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3.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3.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3.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3.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3.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3.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3.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3.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3.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3.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3.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3.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3.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3.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3.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3.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3.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3.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3.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3.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3.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3.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3.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3.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3.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3.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3.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3.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3.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3.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3.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3.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3.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3.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3.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3.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3.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3.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3.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3.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3.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3.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3.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3.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3.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3.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3.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3.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3.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3.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3.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3.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3.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3.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3.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3.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3.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3.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3.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3.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3.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3.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3.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3.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3.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3.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3.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3.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3.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3.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3.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3.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3.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3.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3.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3.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3.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3.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3.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3.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3.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3.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3.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3.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3.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3.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3.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3.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3.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3.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3.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3.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3.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3.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3.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3.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3.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3.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3.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3.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3.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3.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3.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3.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3.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3.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3.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3.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3.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3.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3.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3.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3.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3.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3.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3.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3.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3.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3.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3.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3.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3.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3.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3.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3.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3.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3.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3.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3.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3.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3.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3.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3.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3.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3.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3.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3.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3.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3.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3.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3.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3.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3.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3.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3.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3.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3.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3.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3.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3.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3.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3.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3.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3.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3.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3.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3.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3.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3.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3.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3.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3.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3.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3.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3.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3.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3.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3.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3.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3.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3.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3.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3.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3.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3.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3.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3.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3.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3.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3.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3.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3.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3.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3.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3.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3.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3.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3.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3.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3.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3.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3.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3.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3.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3.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3.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3.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3.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3.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3.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3.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3.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3.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3.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3.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3.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3.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3.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3.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3.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3.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3.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3.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3.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3.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3.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3.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3.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3.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3.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3.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3.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3.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3.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3.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3.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3.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3.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3.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3.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3.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3.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3.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3.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3.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3.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3.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3.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3.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3.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3.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3.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3.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3.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3.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3.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3.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3.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3.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3.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3.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3.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3.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3.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3.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3.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3.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3.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3.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3.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3.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3.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3.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3.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3.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3.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3.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3.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3.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3.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3.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3.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3.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3.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3.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3.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3.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3.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3.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3.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3.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3.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3.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3.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3.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3.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3.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3.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3.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3.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3.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3.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3.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3.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3.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3.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3.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3.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3.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3.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3.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3.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3.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3.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3.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3.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3.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3.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3.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3.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3.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3.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3.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3.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3.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3.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3.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3.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3.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3.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3.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3.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3.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3.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3.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3.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3.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3.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3.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3.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3.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3.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3.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3.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3.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3.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3.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3.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3.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3.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3.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3.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3.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3.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3.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3.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3.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3.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3.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3.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3.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3.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3.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3.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3.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3.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3.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3.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3.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3.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3.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3.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3.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3.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3.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3.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3.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3.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3.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3.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3.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3.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3.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3.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3.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3.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3.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3.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3.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3.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3.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3.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3.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3.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3.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3.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3.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3.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3.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3.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3.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3.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3.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3.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3.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3.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3.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3.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3.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3.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3.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3.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3.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3.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3.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3.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3.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3.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3.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3.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3.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3.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3.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3.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3.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3.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3.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3.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3.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3.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3.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3.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3.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3.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3.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3.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3.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3.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3.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3.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3.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3.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3.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3.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3.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3.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sheetData>
  <sheetProtection algorithmName="SHA-512" hashValue="xuWC9aZvYiAnN8s+cTDAhVa4fnz/Cd6qlA1XEh8DtWJCrroPNSltlQ6E8wo9CnacGBziHWQ5ny51cU7vtngteA==" saltValue="hi41X/pa6wMg+AI2Smv2yA==" spinCount="100000" sheet="1" objects="1" scenarios="1"/>
  <mergeCells count="9">
    <mergeCell ref="G28:J29"/>
    <mergeCell ref="G35:J41"/>
    <mergeCell ref="B2:J10"/>
    <mergeCell ref="B13:J19"/>
    <mergeCell ref="B22:E23"/>
    <mergeCell ref="G22:J23"/>
    <mergeCell ref="B25:E26"/>
    <mergeCell ref="G25:J26"/>
    <mergeCell ref="B28:E29"/>
  </mergeCells>
  <hyperlinks>
    <hyperlink ref="B22" location="Financial!A1" display="Financial" xr:uid="{00000000-0004-0000-0000-000000000000}"/>
    <hyperlink ref="G22" location="'Community Advocacy &amp; Empowermen'!A1" display="Community Advocacy &amp; Empowerment" xr:uid="{00000000-0004-0000-0000-000001000000}"/>
    <hyperlink ref="B25" location="'People &amp; Culture'!A1" display="People &amp; Culture" xr:uid="{00000000-0004-0000-0000-000002000000}"/>
    <hyperlink ref="G25" location="Environment!A1" display="Environment &amp; Climate" xr:uid="{00000000-0004-0000-0000-000003000000}"/>
    <hyperlink ref="B28" location="'Responsible Business'!A1" display="Responsible Business" xr:uid="{00000000-0004-0000-0000-000004000000}"/>
    <hyperlink ref="G28" location="'Glossary '!A1" display="Glossary" xr:uid="{00000000-0004-0000-0000-000005000000}"/>
    <hyperlink ref="G22:J23" location="'Community Advocacy&amp;Empowerment'!A1" display="Community Advocacy &amp; Empowerment" xr:uid="{C79548B4-E10C-4660-A827-09C258C900EB}"/>
  </hyperlinks>
  <printOptions horizontalCentered="1" gridLines="1"/>
  <pageMargins left="0.25" right="0.25" top="0.75" bottom="0.75" header="0" footer="0"/>
  <pageSetup paperSize="9" scale="45" fitToHeight="0" pageOrder="overThenDown" orientation="landscape" cellComments="atEnd"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A3FA"/>
    <outlinePr summaryBelow="0" summaryRight="0"/>
    <pageSetUpPr fitToPage="1"/>
  </sheetPr>
  <dimension ref="B2:J101"/>
  <sheetViews>
    <sheetView showGridLines="0" topLeftCell="A37" workbookViewId="0">
      <selection activeCell="D69" sqref="D69"/>
    </sheetView>
  </sheetViews>
  <sheetFormatPr defaultColWidth="11.23046875" defaultRowHeight="15.75" customHeight="1"/>
  <cols>
    <col min="1" max="1" width="4.765625" customWidth="1"/>
    <col min="2" max="2" width="48.23046875" customWidth="1"/>
    <col min="6" max="6" width="5.4609375" customWidth="1"/>
  </cols>
  <sheetData>
    <row r="2" spans="2:7" ht="31">
      <c r="B2" s="227" t="s">
        <v>0</v>
      </c>
      <c r="C2" s="215"/>
      <c r="D2" s="8"/>
      <c r="E2" s="8"/>
      <c r="F2" s="8"/>
    </row>
    <row r="4" spans="2:7" ht="22.5" customHeight="1">
      <c r="B4" s="9"/>
    </row>
    <row r="5" spans="2:7" ht="18.5">
      <c r="B5" s="10" t="s">
        <v>5</v>
      </c>
      <c r="C5" s="11"/>
      <c r="D5" s="11"/>
      <c r="E5" s="11"/>
      <c r="F5" s="12"/>
      <c r="G5" s="12"/>
    </row>
    <row r="6" spans="2:7" ht="17">
      <c r="B6" s="13"/>
      <c r="C6" s="228" t="s">
        <v>6</v>
      </c>
      <c r="D6" s="215"/>
      <c r="E6" s="215"/>
      <c r="F6" s="12"/>
      <c r="G6" s="12"/>
    </row>
    <row r="7" spans="2:7" ht="17">
      <c r="B7" s="14" t="s">
        <v>7</v>
      </c>
      <c r="C7" s="15">
        <v>2026</v>
      </c>
      <c r="D7" s="15" t="s">
        <v>8</v>
      </c>
      <c r="E7" s="15">
        <v>2024</v>
      </c>
      <c r="F7" s="12"/>
      <c r="G7" s="12"/>
    </row>
    <row r="8" spans="2:7" ht="14.5">
      <c r="B8" s="16" t="s">
        <v>9</v>
      </c>
      <c r="C8" s="17">
        <v>2101000</v>
      </c>
      <c r="D8" s="18">
        <v>1936000</v>
      </c>
      <c r="E8" s="18">
        <v>1771000</v>
      </c>
      <c r="F8" s="12"/>
      <c r="G8" s="12"/>
    </row>
    <row r="9" spans="2:7" ht="14.5">
      <c r="B9" s="16" t="s">
        <v>10</v>
      </c>
      <c r="C9" s="17">
        <v>650000</v>
      </c>
      <c r="D9" s="18">
        <v>629000</v>
      </c>
      <c r="E9" s="18">
        <v>605000</v>
      </c>
      <c r="F9" s="12"/>
      <c r="G9" s="12"/>
    </row>
    <row r="10" spans="2:7" ht="14.5">
      <c r="B10" s="19" t="s">
        <v>11</v>
      </c>
      <c r="C10" s="20">
        <f>C8+C9</f>
        <v>2751000</v>
      </c>
      <c r="D10" s="21">
        <v>2565000</v>
      </c>
      <c r="E10" s="21">
        <v>2376000</v>
      </c>
      <c r="F10" s="12"/>
      <c r="G10" s="12"/>
    </row>
    <row r="11" spans="2:7" ht="14.5">
      <c r="B11" s="16" t="s">
        <v>12</v>
      </c>
      <c r="C11" s="17">
        <v>1319000</v>
      </c>
      <c r="D11" s="18">
        <v>1153000</v>
      </c>
      <c r="E11" s="18">
        <v>1077000</v>
      </c>
      <c r="F11" s="12"/>
      <c r="G11" s="12"/>
    </row>
    <row r="12" spans="2:7" ht="14.5">
      <c r="B12" s="16" t="s">
        <v>13</v>
      </c>
      <c r="C12" s="17">
        <v>424000</v>
      </c>
      <c r="D12" s="18">
        <v>314000</v>
      </c>
      <c r="E12" s="18">
        <v>319000</v>
      </c>
      <c r="F12" s="12"/>
      <c r="G12" s="12"/>
    </row>
    <row r="13" spans="2:7" ht="14.5">
      <c r="B13" s="16" t="s">
        <v>14</v>
      </c>
      <c r="C13" s="17">
        <v>426000</v>
      </c>
      <c r="D13" s="18">
        <v>382000</v>
      </c>
      <c r="E13" s="18">
        <v>388000</v>
      </c>
      <c r="F13" s="12"/>
      <c r="G13" s="12"/>
    </row>
    <row r="14" spans="2:7" ht="14.5">
      <c r="B14" s="19" t="s">
        <v>15</v>
      </c>
      <c r="C14" s="20">
        <v>2169000</v>
      </c>
      <c r="D14" s="21">
        <v>1849000</v>
      </c>
      <c r="E14" s="21">
        <v>1784000</v>
      </c>
      <c r="F14" s="12"/>
      <c r="G14" s="12"/>
    </row>
    <row r="15" spans="2:7" ht="14.5">
      <c r="B15" s="19" t="s">
        <v>16</v>
      </c>
      <c r="C15" s="20">
        <v>4920000</v>
      </c>
      <c r="D15" s="21">
        <v>4414000</v>
      </c>
      <c r="E15" s="21">
        <v>4160000</v>
      </c>
      <c r="F15" s="12"/>
      <c r="G15" s="12"/>
    </row>
    <row r="16" spans="2:7" ht="38.5" customHeight="1">
      <c r="B16" s="229" t="s">
        <v>17</v>
      </c>
      <c r="C16" s="215"/>
      <c r="D16" s="215"/>
      <c r="E16" s="215"/>
      <c r="F16" s="12"/>
      <c r="G16" s="12"/>
    </row>
    <row r="17" spans="2:7" ht="13.5">
      <c r="B17" s="230" t="s">
        <v>18</v>
      </c>
      <c r="C17" s="215"/>
      <c r="D17" s="215"/>
      <c r="E17" s="215"/>
      <c r="F17" s="12"/>
      <c r="G17" s="12"/>
    </row>
    <row r="18" spans="2:7" ht="17">
      <c r="B18" s="13"/>
      <c r="C18" s="228" t="s">
        <v>6</v>
      </c>
      <c r="D18" s="215"/>
      <c r="E18" s="215"/>
      <c r="F18" s="12"/>
      <c r="G18" s="12"/>
    </row>
    <row r="19" spans="2:7" ht="17">
      <c r="B19" s="14" t="s">
        <v>19</v>
      </c>
      <c r="C19" s="15">
        <v>2026</v>
      </c>
      <c r="D19" s="15" t="s">
        <v>20</v>
      </c>
      <c r="E19" s="15">
        <v>2024</v>
      </c>
      <c r="F19" s="12"/>
      <c r="G19" s="12"/>
    </row>
    <row r="20" spans="2:7" ht="14.5">
      <c r="B20" s="16" t="s">
        <v>21</v>
      </c>
      <c r="C20" s="23">
        <v>48.89</v>
      </c>
      <c r="D20" s="24">
        <v>41.66</v>
      </c>
      <c r="E20" s="24">
        <v>37.97</v>
      </c>
      <c r="F20" s="12"/>
      <c r="G20" s="12"/>
    </row>
    <row r="21" spans="2:7" ht="14.5">
      <c r="B21" s="25" t="s">
        <v>22</v>
      </c>
      <c r="C21" s="26">
        <v>63.74</v>
      </c>
      <c r="D21" s="27">
        <v>49.82</v>
      </c>
      <c r="E21" s="27">
        <v>41.05</v>
      </c>
      <c r="F21" s="12"/>
      <c r="G21" s="12"/>
    </row>
    <row r="22" spans="2:7" ht="14.5">
      <c r="B22" s="28" t="s">
        <v>23</v>
      </c>
      <c r="C22" s="29">
        <v>55.44</v>
      </c>
      <c r="D22" s="30">
        <v>45.08</v>
      </c>
      <c r="E22" s="30">
        <v>39.29</v>
      </c>
      <c r="F22" s="12"/>
      <c r="G22" s="12"/>
    </row>
    <row r="23" spans="2:7" ht="13.5">
      <c r="B23" s="229" t="s">
        <v>24</v>
      </c>
      <c r="C23" s="215"/>
      <c r="D23" s="215"/>
      <c r="E23" s="215"/>
      <c r="F23" s="12"/>
      <c r="G23" s="12"/>
    </row>
    <row r="24" spans="2:7" ht="17">
      <c r="B24" s="13"/>
      <c r="C24" s="228" t="s">
        <v>6</v>
      </c>
      <c r="D24" s="215"/>
      <c r="E24" s="215"/>
      <c r="F24" s="12"/>
      <c r="G24" s="12"/>
    </row>
    <row r="25" spans="2:7" ht="17">
      <c r="B25" s="14" t="s">
        <v>25</v>
      </c>
      <c r="C25" s="15" t="s">
        <v>26</v>
      </c>
      <c r="D25" s="15">
        <v>2025</v>
      </c>
      <c r="E25" s="15">
        <v>2024</v>
      </c>
      <c r="F25" s="12"/>
      <c r="G25" s="12"/>
    </row>
    <row r="26" spans="2:7" ht="14.5">
      <c r="B26" s="16" t="s">
        <v>21</v>
      </c>
      <c r="C26" s="23">
        <v>9.8000000000000007</v>
      </c>
      <c r="D26" s="24">
        <v>9.4</v>
      </c>
      <c r="E26" s="24">
        <v>8.1</v>
      </c>
      <c r="F26" s="12"/>
      <c r="G26" s="12"/>
    </row>
    <row r="27" spans="2:7" ht="14.5">
      <c r="B27" s="25" t="s">
        <v>22</v>
      </c>
      <c r="C27" s="31">
        <v>17.2</v>
      </c>
      <c r="D27" s="32">
        <v>20.7</v>
      </c>
      <c r="E27" s="32">
        <v>22.4</v>
      </c>
      <c r="F27" s="12"/>
      <c r="G27" s="12"/>
    </row>
    <row r="28" spans="2:7" ht="14.5">
      <c r="B28" s="28" t="s">
        <v>27</v>
      </c>
      <c r="C28" s="33">
        <v>14.4</v>
      </c>
      <c r="D28" s="30">
        <v>15.9</v>
      </c>
      <c r="E28" s="30">
        <v>15.2</v>
      </c>
      <c r="F28" s="12"/>
      <c r="G28" s="12"/>
    </row>
    <row r="29" spans="2:7" ht="13.5">
      <c r="B29" s="230" t="s">
        <v>28</v>
      </c>
      <c r="C29" s="215"/>
      <c r="D29" s="215"/>
      <c r="E29" s="215"/>
      <c r="F29" s="12"/>
      <c r="G29" s="12"/>
    </row>
    <row r="30" spans="2:7" ht="17">
      <c r="B30" s="13"/>
      <c r="C30" s="228" t="s">
        <v>6</v>
      </c>
      <c r="D30" s="215"/>
      <c r="E30" s="215"/>
      <c r="F30" s="12"/>
      <c r="G30" s="12"/>
    </row>
    <row r="31" spans="2:7" ht="17">
      <c r="B31" s="14" t="s">
        <v>29</v>
      </c>
      <c r="C31" s="15" t="s">
        <v>26</v>
      </c>
      <c r="D31" s="15" t="s">
        <v>8</v>
      </c>
      <c r="E31" s="15">
        <v>2024</v>
      </c>
      <c r="F31" s="12"/>
      <c r="G31" s="12"/>
    </row>
    <row r="32" spans="2:7" ht="14.5">
      <c r="B32" s="16" t="s">
        <v>21</v>
      </c>
      <c r="C32" s="23">
        <v>0.85</v>
      </c>
      <c r="D32" s="24">
        <v>0.81</v>
      </c>
      <c r="E32" s="24">
        <v>0.76</v>
      </c>
      <c r="F32" s="12"/>
      <c r="G32" s="12"/>
    </row>
    <row r="33" spans="2:7" ht="14.5">
      <c r="B33" s="25" t="s">
        <v>22</v>
      </c>
      <c r="C33" s="31">
        <v>1.48</v>
      </c>
      <c r="D33" s="32">
        <v>1.31</v>
      </c>
      <c r="E33" s="32">
        <v>1.28</v>
      </c>
      <c r="F33" s="12"/>
      <c r="G33" s="12"/>
    </row>
    <row r="34" spans="2:7" ht="14.5">
      <c r="B34" s="28" t="s">
        <v>30</v>
      </c>
      <c r="C34" s="33">
        <v>1.1399999999999999</v>
      </c>
      <c r="D34" s="30">
        <v>1.03</v>
      </c>
      <c r="E34" s="34">
        <v>0.99</v>
      </c>
      <c r="F34" s="12"/>
      <c r="G34" s="12"/>
    </row>
    <row r="35" spans="2:7" ht="13.5">
      <c r="B35" s="230" t="s">
        <v>31</v>
      </c>
      <c r="C35" s="215"/>
      <c r="D35" s="215"/>
      <c r="E35" s="215"/>
      <c r="F35" s="12"/>
      <c r="G35" s="12"/>
    </row>
    <row r="36" spans="2:7" ht="26.5" customHeight="1">
      <c r="B36" s="229" t="s">
        <v>32</v>
      </c>
      <c r="C36" s="215"/>
      <c r="D36" s="215"/>
      <c r="E36" s="215"/>
      <c r="F36" s="12"/>
      <c r="G36" s="12"/>
    </row>
    <row r="37" spans="2:7" ht="17">
      <c r="B37" s="13"/>
      <c r="C37" s="228" t="s">
        <v>6</v>
      </c>
      <c r="D37" s="215"/>
      <c r="E37" s="215"/>
      <c r="F37" s="12"/>
      <c r="G37" s="12"/>
    </row>
    <row r="38" spans="2:7" ht="17">
      <c r="B38" s="14" t="s">
        <v>33</v>
      </c>
      <c r="C38" s="15" t="s">
        <v>26</v>
      </c>
      <c r="D38" s="15" t="s">
        <v>8</v>
      </c>
      <c r="E38" s="15">
        <v>2024</v>
      </c>
      <c r="F38" s="12"/>
      <c r="G38" s="12"/>
    </row>
    <row r="39" spans="2:7" ht="14.5">
      <c r="B39" s="16" t="s">
        <v>21</v>
      </c>
      <c r="C39" s="17">
        <v>5118</v>
      </c>
      <c r="D39" s="18">
        <v>4550</v>
      </c>
      <c r="E39" s="18">
        <v>4431</v>
      </c>
      <c r="F39" s="12"/>
      <c r="G39" s="12"/>
    </row>
    <row r="40" spans="2:7" ht="14.5">
      <c r="B40" s="25" t="s">
        <v>22</v>
      </c>
      <c r="C40" s="35">
        <v>3247</v>
      </c>
      <c r="D40" s="36">
        <v>3394</v>
      </c>
      <c r="E40" s="36">
        <v>2802</v>
      </c>
      <c r="F40" s="12"/>
      <c r="G40" s="12"/>
    </row>
    <row r="41" spans="2:7" ht="14.5">
      <c r="B41" s="28" t="s">
        <v>34</v>
      </c>
      <c r="C41" s="37">
        <v>4304</v>
      </c>
      <c r="D41" s="21">
        <v>4066</v>
      </c>
      <c r="E41" s="21">
        <v>3732</v>
      </c>
      <c r="F41" s="12"/>
      <c r="G41" s="12"/>
    </row>
    <row r="42" spans="2:7" ht="13.5">
      <c r="B42" s="230" t="s">
        <v>31</v>
      </c>
      <c r="C42" s="215"/>
      <c r="D42" s="215"/>
      <c r="E42" s="215"/>
      <c r="F42" s="12"/>
      <c r="G42" s="12"/>
    </row>
    <row r="43" spans="2:7" ht="25.5" customHeight="1">
      <c r="B43" s="229" t="s">
        <v>284</v>
      </c>
      <c r="C43" s="215"/>
      <c r="D43" s="215"/>
      <c r="E43" s="215"/>
      <c r="F43" s="12"/>
      <c r="G43" s="12"/>
    </row>
    <row r="44" spans="2:7" ht="17">
      <c r="B44" s="13"/>
      <c r="C44" s="228" t="s">
        <v>6</v>
      </c>
      <c r="D44" s="215"/>
      <c r="E44" s="215"/>
      <c r="F44" s="12"/>
      <c r="G44" s="12"/>
    </row>
    <row r="45" spans="2:7" ht="17">
      <c r="B45" s="14" t="s">
        <v>35</v>
      </c>
      <c r="C45" s="15" t="s">
        <v>26</v>
      </c>
      <c r="D45" s="15" t="s">
        <v>8</v>
      </c>
      <c r="E45" s="15">
        <v>2024</v>
      </c>
      <c r="F45" s="12"/>
      <c r="G45" s="12"/>
    </row>
    <row r="46" spans="2:7" ht="14.5">
      <c r="B46" s="16" t="s">
        <v>21</v>
      </c>
      <c r="C46" s="23">
        <v>10.7</v>
      </c>
      <c r="D46" s="38">
        <v>11.6</v>
      </c>
      <c r="E46" s="38">
        <v>14.3</v>
      </c>
      <c r="F46" s="12"/>
      <c r="G46" s="12"/>
    </row>
    <row r="47" spans="2:7" ht="14.5">
      <c r="B47" s="25" t="s">
        <v>22</v>
      </c>
      <c r="C47" s="39">
        <v>3.5</v>
      </c>
      <c r="D47" s="32">
        <v>3.3</v>
      </c>
      <c r="E47" s="32">
        <v>3.1</v>
      </c>
      <c r="F47" s="12"/>
      <c r="G47" s="12"/>
    </row>
    <row r="48" spans="2:7" ht="14.5">
      <c r="B48" s="28" t="s">
        <v>36</v>
      </c>
      <c r="C48" s="33">
        <v>5.9</v>
      </c>
      <c r="D48" s="30">
        <v>5.7</v>
      </c>
      <c r="E48" s="30">
        <v>6.2</v>
      </c>
      <c r="F48" s="12"/>
      <c r="G48" s="12"/>
    </row>
    <row r="49" spans="2:7" ht="13.5">
      <c r="B49" s="230" t="s">
        <v>31</v>
      </c>
      <c r="C49" s="215"/>
      <c r="D49" s="215"/>
      <c r="E49" s="215"/>
      <c r="F49" s="12"/>
      <c r="G49" s="12"/>
    </row>
    <row r="50" spans="2:7" ht="25.5" customHeight="1">
      <c r="B50" s="229" t="s">
        <v>37</v>
      </c>
      <c r="C50" s="215"/>
      <c r="D50" s="215"/>
      <c r="E50" s="215"/>
      <c r="F50" s="12"/>
      <c r="G50" s="12"/>
    </row>
    <row r="51" spans="2:7" ht="17">
      <c r="B51" s="13"/>
      <c r="C51" s="228" t="s">
        <v>6</v>
      </c>
      <c r="D51" s="215"/>
      <c r="E51" s="215"/>
      <c r="F51" s="12"/>
      <c r="G51" s="12"/>
    </row>
    <row r="52" spans="2:7" ht="17">
      <c r="B52" s="14" t="s">
        <v>38</v>
      </c>
      <c r="C52" s="15" t="s">
        <v>26</v>
      </c>
      <c r="D52" s="15" t="s">
        <v>8</v>
      </c>
      <c r="E52" s="15">
        <v>2024</v>
      </c>
      <c r="F52" s="12"/>
      <c r="G52" s="12"/>
    </row>
    <row r="53" spans="2:7" ht="14.5">
      <c r="B53" s="16" t="s">
        <v>21</v>
      </c>
      <c r="C53" s="40">
        <v>14.1</v>
      </c>
      <c r="D53" s="24">
        <v>11.6</v>
      </c>
      <c r="E53" s="24">
        <v>10.5</v>
      </c>
      <c r="F53" s="12"/>
      <c r="G53" s="12"/>
    </row>
    <row r="54" spans="2:7" ht="14.5">
      <c r="B54" s="25" t="s">
        <v>22</v>
      </c>
      <c r="C54" s="39">
        <v>6.8764358229999996</v>
      </c>
      <c r="D54" s="41">
        <v>6.3</v>
      </c>
      <c r="E54" s="41">
        <v>5</v>
      </c>
      <c r="F54" s="12"/>
      <c r="G54" s="12"/>
    </row>
    <row r="55" spans="2:7" ht="14.5">
      <c r="B55" s="28" t="s">
        <v>39</v>
      </c>
      <c r="C55" s="42">
        <v>20.954999999999998</v>
      </c>
      <c r="D55" s="43">
        <f>D53+D54</f>
        <v>17.899999999999999</v>
      </c>
      <c r="E55" s="30">
        <v>15.5</v>
      </c>
      <c r="F55" s="12"/>
      <c r="G55" s="12"/>
    </row>
    <row r="56" spans="2:7" ht="13.5">
      <c r="B56" s="230" t="s">
        <v>31</v>
      </c>
      <c r="C56" s="215"/>
      <c r="D56" s="215"/>
      <c r="E56" s="215"/>
      <c r="F56" s="12"/>
      <c r="G56" s="12"/>
    </row>
    <row r="57" spans="2:7" ht="26.5" customHeight="1">
      <c r="B57" s="229" t="s">
        <v>37</v>
      </c>
      <c r="C57" s="215"/>
      <c r="D57" s="215"/>
      <c r="E57" s="215"/>
      <c r="F57" s="12"/>
      <c r="G57" s="12"/>
    </row>
    <row r="58" spans="2:7" ht="13.5">
      <c r="B58" s="13"/>
      <c r="C58" s="13"/>
      <c r="D58" s="13"/>
      <c r="E58" s="13"/>
      <c r="F58" s="12"/>
      <c r="G58" s="12"/>
    </row>
    <row r="59" spans="2:7" ht="17">
      <c r="B59" s="44" t="s">
        <v>40</v>
      </c>
      <c r="C59" s="13"/>
      <c r="D59" s="13"/>
      <c r="E59" s="13"/>
      <c r="F59" s="12"/>
      <c r="G59" s="12"/>
    </row>
    <row r="60" spans="2:7" ht="17">
      <c r="B60" s="13"/>
      <c r="C60" s="228" t="s">
        <v>41</v>
      </c>
      <c r="D60" s="215"/>
      <c r="E60" s="215"/>
      <c r="F60" s="12"/>
      <c r="G60" s="12"/>
    </row>
    <row r="61" spans="2:7" ht="17">
      <c r="B61" s="14" t="s">
        <v>42</v>
      </c>
      <c r="C61" s="15">
        <v>2026</v>
      </c>
      <c r="D61" s="15">
        <v>2025</v>
      </c>
      <c r="E61" s="15">
        <v>2024</v>
      </c>
      <c r="F61" s="12"/>
      <c r="G61" s="12"/>
    </row>
    <row r="62" spans="2:7" ht="14.5">
      <c r="B62" s="16" t="s">
        <v>43</v>
      </c>
      <c r="C62" s="17">
        <v>1148379</v>
      </c>
      <c r="D62" s="18">
        <v>955239</v>
      </c>
      <c r="E62" s="18">
        <v>770350</v>
      </c>
    </row>
    <row r="63" spans="2:7" ht="14.5">
      <c r="B63" s="16" t="s">
        <v>10</v>
      </c>
      <c r="C63" s="17">
        <v>243582</v>
      </c>
      <c r="D63" s="18">
        <v>221789</v>
      </c>
      <c r="E63" s="18">
        <v>199540</v>
      </c>
    </row>
    <row r="64" spans="2:7" ht="14.5">
      <c r="B64" s="19" t="s">
        <v>11</v>
      </c>
      <c r="C64" s="20">
        <f t="shared" ref="C64:D64" si="0">C62+C63</f>
        <v>1391961</v>
      </c>
      <c r="D64" s="21">
        <f t="shared" si="0"/>
        <v>1177028</v>
      </c>
      <c r="E64" s="21">
        <v>969890</v>
      </c>
    </row>
    <row r="65" spans="2:7" ht="14.5">
      <c r="B65" s="16" t="s">
        <v>12</v>
      </c>
      <c r="C65" s="17">
        <v>726798</v>
      </c>
      <c r="D65" s="18">
        <v>578037</v>
      </c>
      <c r="E65" s="18">
        <v>461019</v>
      </c>
    </row>
    <row r="66" spans="2:7" ht="14.5">
      <c r="B66" s="16" t="s">
        <v>13</v>
      </c>
      <c r="C66" s="17">
        <v>331677</v>
      </c>
      <c r="D66" s="18">
        <v>97638</v>
      </c>
      <c r="E66" s="18">
        <v>77978</v>
      </c>
    </row>
    <row r="67" spans="2:7" ht="14.5">
      <c r="B67" s="16" t="s">
        <v>14</v>
      </c>
      <c r="C67" s="17">
        <v>302645</v>
      </c>
      <c r="D67" s="18">
        <v>249949</v>
      </c>
      <c r="E67" s="18">
        <v>204880</v>
      </c>
    </row>
    <row r="68" spans="2:7" ht="14.5">
      <c r="B68" s="19" t="s">
        <v>15</v>
      </c>
      <c r="C68" s="20">
        <f t="shared" ref="C68:D68" si="1">SUM(C65:C67)</f>
        <v>1361120</v>
      </c>
      <c r="D68" s="21">
        <f t="shared" si="1"/>
        <v>925624</v>
      </c>
      <c r="E68" s="21">
        <v>743877</v>
      </c>
    </row>
    <row r="69" spans="2:7" ht="14.5">
      <c r="B69" s="19" t="s">
        <v>44</v>
      </c>
      <c r="C69" s="20">
        <f t="shared" ref="C69:D69" si="2">C64+C68</f>
        <v>2753081</v>
      </c>
      <c r="D69" s="21">
        <f t="shared" si="2"/>
        <v>2102652</v>
      </c>
      <c r="E69" s="21">
        <v>1713767</v>
      </c>
    </row>
    <row r="70" spans="2:7" ht="27" customHeight="1">
      <c r="B70" s="229" t="s">
        <v>45</v>
      </c>
      <c r="C70" s="215"/>
      <c r="D70" s="215"/>
      <c r="E70" s="215"/>
      <c r="G70" s="45"/>
    </row>
    <row r="71" spans="2:7" ht="17">
      <c r="B71" s="13"/>
      <c r="C71" s="11"/>
      <c r="D71" s="11"/>
      <c r="E71" s="11"/>
    </row>
    <row r="72" spans="2:7" ht="17">
      <c r="B72" s="13"/>
      <c r="C72" s="228" t="s">
        <v>41</v>
      </c>
      <c r="D72" s="215"/>
      <c r="E72" s="215"/>
    </row>
    <row r="73" spans="2:7" ht="17">
      <c r="B73" s="14" t="s">
        <v>46</v>
      </c>
      <c r="C73" s="15">
        <v>2026</v>
      </c>
      <c r="D73" s="15">
        <v>2025</v>
      </c>
      <c r="E73" s="15">
        <v>2024</v>
      </c>
    </row>
    <row r="74" spans="2:7" ht="14.5">
      <c r="B74" s="25" t="s">
        <v>47</v>
      </c>
      <c r="C74" s="35">
        <v>2308621</v>
      </c>
      <c r="D74" s="36">
        <v>1872250</v>
      </c>
      <c r="E74" s="36">
        <v>1511262</v>
      </c>
    </row>
    <row r="75" spans="2:7" ht="13.5">
      <c r="B75" s="13"/>
      <c r="C75" s="13"/>
      <c r="D75" s="13"/>
      <c r="E75" s="13"/>
    </row>
    <row r="76" spans="2:7" ht="17">
      <c r="B76" s="13"/>
      <c r="C76" s="228" t="s">
        <v>41</v>
      </c>
      <c r="D76" s="215"/>
      <c r="E76" s="215"/>
    </row>
    <row r="77" spans="2:7" ht="17">
      <c r="B77" s="14" t="s">
        <v>48</v>
      </c>
      <c r="C77" s="15">
        <v>2026</v>
      </c>
      <c r="D77" s="15">
        <v>2025</v>
      </c>
      <c r="E77" s="15">
        <v>2024</v>
      </c>
    </row>
    <row r="78" spans="2:7" ht="14.5">
      <c r="B78" s="25" t="s">
        <v>49</v>
      </c>
      <c r="C78" s="35">
        <v>316121</v>
      </c>
      <c r="D78" s="36">
        <v>362643</v>
      </c>
      <c r="E78" s="36">
        <v>255709</v>
      </c>
    </row>
    <row r="79" spans="2:7" ht="13.5">
      <c r="B79" s="13"/>
      <c r="C79" s="13"/>
      <c r="D79" s="13"/>
      <c r="E79" s="13"/>
    </row>
    <row r="80" spans="2:7" ht="17">
      <c r="B80" s="13"/>
      <c r="C80" s="228" t="s">
        <v>41</v>
      </c>
      <c r="D80" s="215"/>
      <c r="E80" s="215"/>
    </row>
    <row r="81" spans="2:10" ht="17">
      <c r="B81" s="14" t="s">
        <v>50</v>
      </c>
      <c r="C81" s="15">
        <v>2026</v>
      </c>
      <c r="D81" s="15">
        <v>2025</v>
      </c>
      <c r="E81" s="15">
        <v>2024</v>
      </c>
    </row>
    <row r="82" spans="2:10" ht="14.5">
      <c r="B82" s="25" t="s">
        <v>51</v>
      </c>
      <c r="C82" s="35">
        <v>789523</v>
      </c>
      <c r="D82" s="36">
        <v>638466</v>
      </c>
      <c r="E82" s="36">
        <v>497418</v>
      </c>
    </row>
    <row r="83" spans="2:10" ht="13.5">
      <c r="B83" s="230" t="s">
        <v>52</v>
      </c>
      <c r="C83" s="215"/>
      <c r="D83" s="215"/>
      <c r="E83" s="215"/>
    </row>
    <row r="84" spans="2:10" ht="13.5">
      <c r="B84" s="13"/>
      <c r="C84" s="13"/>
      <c r="D84" s="13"/>
      <c r="E84" s="13"/>
    </row>
    <row r="85" spans="2:10" ht="17">
      <c r="B85" s="13"/>
      <c r="C85" s="228" t="s">
        <v>41</v>
      </c>
      <c r="D85" s="215"/>
      <c r="E85" s="215"/>
    </row>
    <row r="86" spans="2:10" ht="17">
      <c r="B86" s="14" t="s">
        <v>53</v>
      </c>
      <c r="C86" s="15">
        <v>2026</v>
      </c>
      <c r="D86" s="15">
        <v>2025</v>
      </c>
      <c r="E86" s="15">
        <v>2024</v>
      </c>
    </row>
    <row r="87" spans="2:10" ht="14.5">
      <c r="B87" s="25" t="s">
        <v>54</v>
      </c>
      <c r="C87" s="35">
        <v>757352</v>
      </c>
      <c r="D87" s="36">
        <v>641814</v>
      </c>
      <c r="E87" s="36">
        <v>526545</v>
      </c>
      <c r="J87" s="46"/>
    </row>
    <row r="88" spans="2:10" ht="13.5">
      <c r="B88" s="229" t="s">
        <v>55</v>
      </c>
      <c r="C88" s="215"/>
      <c r="D88" s="215"/>
      <c r="E88" s="215"/>
      <c r="J88" s="46"/>
    </row>
    <row r="89" spans="2:10" ht="17">
      <c r="B89" s="13"/>
      <c r="C89" s="228" t="s">
        <v>41</v>
      </c>
      <c r="D89" s="215"/>
      <c r="E89" s="215"/>
    </row>
    <row r="90" spans="2:10" ht="17">
      <c r="B90" s="14" t="s">
        <v>56</v>
      </c>
      <c r="C90" s="15">
        <v>2026</v>
      </c>
      <c r="D90" s="15">
        <v>2025</v>
      </c>
      <c r="E90" s="15">
        <v>2024</v>
      </c>
    </row>
    <row r="91" spans="2:10" ht="14.5">
      <c r="B91" s="25" t="s">
        <v>57</v>
      </c>
      <c r="C91" s="35">
        <v>554043</v>
      </c>
      <c r="D91" s="36">
        <v>506745</v>
      </c>
      <c r="E91" s="36">
        <v>342146</v>
      </c>
    </row>
    <row r="92" spans="2:10" ht="13.5">
      <c r="B92" s="13"/>
      <c r="C92" s="13"/>
      <c r="D92" s="13"/>
      <c r="E92" s="13"/>
    </row>
    <row r="93" spans="2:10" ht="17">
      <c r="B93" s="13"/>
      <c r="C93" s="228" t="s">
        <v>41</v>
      </c>
      <c r="D93" s="215"/>
      <c r="E93" s="215"/>
    </row>
    <row r="94" spans="2:10" ht="17">
      <c r="B94" s="14" t="s">
        <v>58</v>
      </c>
      <c r="C94" s="15">
        <v>2026</v>
      </c>
      <c r="D94" s="15">
        <v>2025</v>
      </c>
      <c r="E94" s="15">
        <v>2024</v>
      </c>
    </row>
    <row r="95" spans="2:10" ht="14.5">
      <c r="B95" s="25" t="s">
        <v>59</v>
      </c>
      <c r="C95" s="47">
        <v>1.9</v>
      </c>
      <c r="D95" s="48">
        <v>2.2999999999999998</v>
      </c>
      <c r="E95" s="48">
        <v>1.5</v>
      </c>
    </row>
    <row r="96" spans="2:10" ht="13.5">
      <c r="B96" s="13"/>
      <c r="C96" s="13"/>
      <c r="D96" s="13"/>
      <c r="E96" s="13"/>
    </row>
    <row r="97" spans="2:5" ht="17">
      <c r="B97" s="13"/>
      <c r="C97" s="228" t="s">
        <v>41</v>
      </c>
      <c r="D97" s="215"/>
      <c r="E97" s="215"/>
    </row>
    <row r="98" spans="2:5" ht="17">
      <c r="B98" s="14" t="s">
        <v>60</v>
      </c>
      <c r="C98" s="15">
        <v>2026</v>
      </c>
      <c r="D98" s="15">
        <v>2025</v>
      </c>
      <c r="E98" s="15">
        <v>2024</v>
      </c>
    </row>
    <row r="99" spans="2:5" ht="14.5">
      <c r="B99" s="16" t="s">
        <v>21</v>
      </c>
      <c r="C99" s="17">
        <v>1614056</v>
      </c>
      <c r="D99" s="18">
        <v>1282309</v>
      </c>
      <c r="E99" s="18">
        <v>1082532</v>
      </c>
    </row>
    <row r="100" spans="2:5" ht="14.5">
      <c r="B100" s="25" t="s">
        <v>22</v>
      </c>
      <c r="C100" s="35">
        <v>1659003</v>
      </c>
      <c r="D100" s="36">
        <v>1105454</v>
      </c>
      <c r="E100" s="36">
        <v>878836</v>
      </c>
    </row>
    <row r="101" spans="2:5" ht="14.5">
      <c r="B101" s="28" t="s">
        <v>61</v>
      </c>
      <c r="C101" s="37">
        <f t="shared" ref="C101:D101" si="3">C99+C100</f>
        <v>3273059</v>
      </c>
      <c r="D101" s="49">
        <f t="shared" si="3"/>
        <v>2387763</v>
      </c>
      <c r="E101" s="49">
        <v>1961368</v>
      </c>
    </row>
  </sheetData>
  <sheetProtection algorithmName="SHA-512" hashValue="e5nGCy+QsQUOK3LSxyZ/6XY8JKNSbjLrfCu2g+tUj6g6fFhRghq9R3T7LUNCQa52d2V4NeIfz2dz0r5m/9hN4w==" saltValue="m3Gn9O0iSKOWAYvRj5LiCA==" spinCount="100000" sheet="1" objects="1" scenarios="1"/>
  <mergeCells count="31">
    <mergeCell ref="C60:E60"/>
    <mergeCell ref="C89:E89"/>
    <mergeCell ref="C93:E93"/>
    <mergeCell ref="C97:E97"/>
    <mergeCell ref="B70:E70"/>
    <mergeCell ref="C72:E72"/>
    <mergeCell ref="C76:E76"/>
    <mergeCell ref="C80:E80"/>
    <mergeCell ref="B83:E83"/>
    <mergeCell ref="C85:E85"/>
    <mergeCell ref="B88:E88"/>
    <mergeCell ref="B49:E49"/>
    <mergeCell ref="B50:E50"/>
    <mergeCell ref="C51:E51"/>
    <mergeCell ref="B56:E56"/>
    <mergeCell ref="B57:E57"/>
    <mergeCell ref="B36:E36"/>
    <mergeCell ref="C37:E37"/>
    <mergeCell ref="B42:E42"/>
    <mergeCell ref="B43:E43"/>
    <mergeCell ref="C44:E44"/>
    <mergeCell ref="B23:E23"/>
    <mergeCell ref="C24:E24"/>
    <mergeCell ref="B29:E29"/>
    <mergeCell ref="C30:E30"/>
    <mergeCell ref="B35:E35"/>
    <mergeCell ref="B2:C2"/>
    <mergeCell ref="C6:E6"/>
    <mergeCell ref="B16:E16"/>
    <mergeCell ref="B17:E17"/>
    <mergeCell ref="C18:E18"/>
  </mergeCells>
  <printOptions horizontalCentered="1" gridLines="1"/>
  <pageMargins left="0.7" right="0.7" top="0.75" bottom="0.75" header="0" footer="0"/>
  <pageSetup paperSize="9" scale="89" fitToHeight="0" pageOrder="overThenDown" orientation="portrait" cellComments="atEnd"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A3FA"/>
    <outlinePr summaryBelow="0" summaryRight="0"/>
    <pageSetUpPr fitToPage="1"/>
  </sheetPr>
  <dimension ref="A2:I144"/>
  <sheetViews>
    <sheetView showGridLines="0" workbookViewId="0">
      <selection activeCell="B31" sqref="B31"/>
    </sheetView>
  </sheetViews>
  <sheetFormatPr defaultColWidth="11.23046875" defaultRowHeight="15.75" customHeight="1"/>
  <cols>
    <col min="1" max="1" width="4.765625" customWidth="1"/>
    <col min="2" max="2" width="51.53515625" customWidth="1"/>
    <col min="3" max="3" width="13.07421875" customWidth="1"/>
    <col min="4" max="4" width="13.69140625" customWidth="1"/>
    <col min="5" max="5" width="14" customWidth="1"/>
    <col min="6" max="6" width="13" customWidth="1"/>
    <col min="7" max="8" width="14.765625" customWidth="1"/>
  </cols>
  <sheetData>
    <row r="2" spans="2:8" ht="31">
      <c r="B2" s="227" t="s">
        <v>62</v>
      </c>
      <c r="C2" s="215"/>
    </row>
    <row r="4" spans="2:8" ht="13.5">
      <c r="B4" s="50"/>
    </row>
    <row r="5" spans="2:8" ht="13.5">
      <c r="B5" s="50"/>
    </row>
    <row r="6" spans="2:8" ht="13.5">
      <c r="B6" s="51" t="s">
        <v>63</v>
      </c>
    </row>
    <row r="7" spans="2:8" ht="17">
      <c r="B7" s="13"/>
      <c r="C7" s="228" t="s">
        <v>41</v>
      </c>
      <c r="D7" s="215"/>
      <c r="E7" s="215"/>
      <c r="F7" s="13"/>
      <c r="G7" s="13"/>
      <c r="H7" s="13"/>
    </row>
    <row r="8" spans="2:8" ht="17">
      <c r="B8" s="52" t="s">
        <v>64</v>
      </c>
      <c r="C8" s="53" t="s">
        <v>192</v>
      </c>
      <c r="D8" s="53">
        <v>2025</v>
      </c>
      <c r="E8" s="53">
        <v>2024</v>
      </c>
      <c r="F8" s="13"/>
      <c r="G8" s="13"/>
      <c r="H8" s="13"/>
    </row>
    <row r="9" spans="2:8" ht="14.5">
      <c r="B9" s="16" t="s">
        <v>65</v>
      </c>
      <c r="C9" s="40">
        <v>68</v>
      </c>
      <c r="D9" s="54"/>
      <c r="E9" s="54"/>
      <c r="F9" s="13"/>
      <c r="G9" s="13"/>
      <c r="H9" s="13"/>
    </row>
    <row r="10" spans="2:8" ht="14.5">
      <c r="B10" s="16" t="s">
        <v>66</v>
      </c>
      <c r="C10" s="55"/>
      <c r="D10" s="56">
        <v>7.5</v>
      </c>
      <c r="E10" s="56">
        <v>7.5</v>
      </c>
      <c r="F10" s="13"/>
      <c r="G10" s="13"/>
      <c r="H10" s="13"/>
    </row>
    <row r="11" spans="2:8" ht="14.5">
      <c r="B11" s="25" t="s">
        <v>67</v>
      </c>
      <c r="C11" s="31">
        <v>13.7</v>
      </c>
      <c r="D11" s="57">
        <v>10.3</v>
      </c>
      <c r="E11" s="57">
        <v>12.3</v>
      </c>
      <c r="F11" s="13"/>
      <c r="G11" s="13"/>
      <c r="H11" s="13"/>
    </row>
    <row r="12" spans="2:8" ht="25" customHeight="1">
      <c r="B12" s="231" t="s">
        <v>68</v>
      </c>
      <c r="C12" s="215"/>
      <c r="D12" s="215"/>
      <c r="E12" s="215"/>
      <c r="F12" s="13"/>
      <c r="G12" s="13"/>
      <c r="H12" s="13"/>
    </row>
    <row r="13" spans="2:8" ht="13.5">
      <c r="B13" s="58" t="s">
        <v>292</v>
      </c>
      <c r="C13" s="58"/>
      <c r="D13" s="58"/>
      <c r="E13" s="58"/>
      <c r="F13" s="13"/>
      <c r="G13" s="13"/>
      <c r="H13" s="13"/>
    </row>
    <row r="14" spans="2:8" ht="13.5">
      <c r="B14" s="231"/>
      <c r="C14" s="215"/>
      <c r="D14" s="215"/>
      <c r="E14" s="215"/>
      <c r="F14" s="13"/>
      <c r="G14" s="13"/>
      <c r="H14" s="13"/>
    </row>
    <row r="15" spans="2:8" ht="17">
      <c r="B15" s="13"/>
      <c r="C15" s="228" t="s">
        <v>6</v>
      </c>
      <c r="D15" s="215"/>
      <c r="E15" s="215"/>
      <c r="F15" s="13"/>
      <c r="G15" s="13"/>
      <c r="H15" s="13"/>
    </row>
    <row r="16" spans="2:8" ht="17">
      <c r="B16" s="59" t="s">
        <v>70</v>
      </c>
      <c r="C16" s="60">
        <v>2026</v>
      </c>
      <c r="D16" s="60">
        <v>2025</v>
      </c>
      <c r="E16" s="60">
        <v>2024</v>
      </c>
      <c r="F16" s="13"/>
      <c r="G16" s="13"/>
      <c r="H16" s="13"/>
    </row>
    <row r="17" spans="1:9" ht="16">
      <c r="B17" s="61" t="s">
        <v>71</v>
      </c>
      <c r="C17" s="62">
        <v>55.2</v>
      </c>
      <c r="D17" s="63">
        <v>55.3</v>
      </c>
      <c r="E17" s="63">
        <v>55.7</v>
      </c>
      <c r="F17" s="13"/>
      <c r="G17" s="13"/>
      <c r="H17" s="13"/>
    </row>
    <row r="18" spans="1:9" ht="16">
      <c r="B18" s="61" t="s">
        <v>72</v>
      </c>
      <c r="C18" s="62">
        <v>43.2</v>
      </c>
      <c r="D18" s="63">
        <v>43.6</v>
      </c>
      <c r="E18" s="63">
        <v>43.4</v>
      </c>
      <c r="F18" s="13"/>
      <c r="G18" s="64"/>
      <c r="H18" s="13"/>
    </row>
    <row r="19" spans="1:9" ht="16">
      <c r="B19" s="61" t="s">
        <v>73</v>
      </c>
      <c r="C19" s="65" t="s">
        <v>74</v>
      </c>
      <c r="D19" s="66" t="s">
        <v>74</v>
      </c>
      <c r="E19" s="66" t="s">
        <v>74</v>
      </c>
      <c r="F19" s="13"/>
      <c r="G19" s="13"/>
      <c r="H19" s="13"/>
    </row>
    <row r="20" spans="1:9" ht="16">
      <c r="B20" s="61" t="s">
        <v>75</v>
      </c>
      <c r="C20" s="65" t="s">
        <v>74</v>
      </c>
      <c r="D20" s="66" t="s">
        <v>74</v>
      </c>
      <c r="E20" s="66" t="s">
        <v>74</v>
      </c>
      <c r="F20" s="13"/>
      <c r="G20" s="13"/>
      <c r="H20" s="13"/>
    </row>
    <row r="21" spans="1:9" ht="16">
      <c r="B21" s="67" t="s">
        <v>76</v>
      </c>
      <c r="C21" s="68" t="s">
        <v>74</v>
      </c>
      <c r="D21" s="69" t="s">
        <v>74</v>
      </c>
      <c r="E21" s="69" t="s">
        <v>74</v>
      </c>
      <c r="F21" s="13"/>
      <c r="G21" s="13"/>
      <c r="H21" s="13"/>
    </row>
    <row r="22" spans="1:9" ht="86.5" customHeight="1">
      <c r="B22" s="231" t="s">
        <v>77</v>
      </c>
      <c r="C22" s="215"/>
      <c r="D22" s="215"/>
      <c r="E22" s="215"/>
      <c r="F22" s="13"/>
      <c r="G22" s="13"/>
      <c r="H22" s="13"/>
    </row>
    <row r="23" spans="1:9" ht="13.5">
      <c r="B23" s="13"/>
      <c r="C23" s="13"/>
      <c r="D23" s="13"/>
      <c r="E23" s="13"/>
      <c r="F23" s="13"/>
      <c r="G23" s="13"/>
      <c r="H23" s="13"/>
    </row>
    <row r="24" spans="1:9" ht="17">
      <c r="B24" s="13"/>
      <c r="C24" s="228" t="s">
        <v>6</v>
      </c>
      <c r="D24" s="215"/>
      <c r="E24" s="215"/>
      <c r="F24" s="215"/>
      <c r="G24" s="215"/>
      <c r="H24" s="215"/>
    </row>
    <row r="25" spans="1:9" ht="17">
      <c r="A25" s="13"/>
      <c r="B25" s="70" t="s">
        <v>78</v>
      </c>
      <c r="C25" s="232">
        <v>2026</v>
      </c>
      <c r="D25" s="233"/>
      <c r="E25" s="232">
        <v>2025</v>
      </c>
      <c r="F25" s="233"/>
      <c r="G25" s="232">
        <v>2024</v>
      </c>
      <c r="H25" s="233"/>
      <c r="I25" s="13"/>
    </row>
    <row r="26" spans="1:9" ht="13.5">
      <c r="A26" s="13"/>
      <c r="B26" s="13"/>
      <c r="C26" s="71"/>
      <c r="D26" s="71"/>
      <c r="E26" s="71"/>
      <c r="F26" s="71"/>
      <c r="G26" s="71"/>
      <c r="H26" s="71"/>
      <c r="I26" s="13"/>
    </row>
    <row r="27" spans="1:9" ht="16">
      <c r="A27" s="13"/>
      <c r="B27" s="72" t="s">
        <v>43</v>
      </c>
      <c r="C27" s="73" t="s">
        <v>79</v>
      </c>
      <c r="D27" s="73" t="s">
        <v>80</v>
      </c>
      <c r="E27" s="73" t="s">
        <v>79</v>
      </c>
      <c r="F27" s="73" t="s">
        <v>80</v>
      </c>
      <c r="G27" s="73" t="s">
        <v>79</v>
      </c>
      <c r="H27" s="73" t="s">
        <v>80</v>
      </c>
      <c r="I27" s="13"/>
    </row>
    <row r="28" spans="1:9" ht="14.5">
      <c r="A28" s="13"/>
      <c r="B28" s="16" t="s">
        <v>81</v>
      </c>
      <c r="C28" s="65" t="s">
        <v>74</v>
      </c>
      <c r="D28" s="74">
        <v>0</v>
      </c>
      <c r="E28" s="75" t="s">
        <v>74</v>
      </c>
      <c r="F28" s="76">
        <v>0</v>
      </c>
      <c r="G28" s="75" t="s">
        <v>74</v>
      </c>
      <c r="H28" s="76">
        <v>0</v>
      </c>
      <c r="I28" s="13"/>
    </row>
    <row r="29" spans="1:9" ht="14.5">
      <c r="A29" s="13"/>
      <c r="B29" s="16" t="s">
        <v>82</v>
      </c>
      <c r="C29" s="74">
        <v>1</v>
      </c>
      <c r="D29" s="74">
        <v>1</v>
      </c>
      <c r="E29" s="75">
        <v>1</v>
      </c>
      <c r="F29" s="76">
        <v>2</v>
      </c>
      <c r="G29" s="75">
        <v>2</v>
      </c>
      <c r="H29" s="76">
        <v>2</v>
      </c>
      <c r="I29" s="13"/>
    </row>
    <row r="30" spans="1:9" ht="14.5">
      <c r="A30" s="13"/>
      <c r="B30" s="16" t="s">
        <v>83</v>
      </c>
      <c r="C30" s="74">
        <v>20</v>
      </c>
      <c r="D30" s="74">
        <v>9</v>
      </c>
      <c r="E30" s="75">
        <v>19</v>
      </c>
      <c r="F30" s="76">
        <v>10</v>
      </c>
      <c r="G30" s="75">
        <v>20</v>
      </c>
      <c r="H30" s="76">
        <v>11</v>
      </c>
      <c r="I30" s="13"/>
    </row>
    <row r="31" spans="1:9" ht="14.5">
      <c r="A31" s="13"/>
      <c r="B31" s="16" t="s">
        <v>84</v>
      </c>
      <c r="C31" s="74">
        <v>2</v>
      </c>
      <c r="D31" s="74">
        <v>3</v>
      </c>
      <c r="E31" s="75">
        <v>3</v>
      </c>
      <c r="F31" s="76">
        <v>3</v>
      </c>
      <c r="G31" s="75">
        <v>2</v>
      </c>
      <c r="H31" s="76">
        <v>3</v>
      </c>
      <c r="I31" s="13"/>
    </row>
    <row r="32" spans="1:9" ht="14.5">
      <c r="A32" s="13"/>
      <c r="B32" s="16" t="s">
        <v>85</v>
      </c>
      <c r="C32" s="74">
        <v>1</v>
      </c>
      <c r="D32" s="74">
        <v>1</v>
      </c>
      <c r="E32" s="75">
        <v>1</v>
      </c>
      <c r="F32" s="76">
        <v>2</v>
      </c>
      <c r="G32" s="75">
        <v>1</v>
      </c>
      <c r="H32" s="76">
        <v>2</v>
      </c>
      <c r="I32" s="13"/>
    </row>
    <row r="33" spans="1:9" ht="14.5">
      <c r="A33" s="13"/>
      <c r="B33" s="16" t="s">
        <v>86</v>
      </c>
      <c r="C33" s="74">
        <v>31</v>
      </c>
      <c r="D33" s="74">
        <v>39</v>
      </c>
      <c r="E33" s="75">
        <v>34</v>
      </c>
      <c r="F33" s="76">
        <v>43</v>
      </c>
      <c r="G33" s="75">
        <v>35</v>
      </c>
      <c r="H33" s="76">
        <v>46</v>
      </c>
      <c r="I33" s="13"/>
    </row>
    <row r="34" spans="1:9" ht="14.5">
      <c r="A34" s="13"/>
      <c r="B34" s="25" t="s">
        <v>87</v>
      </c>
      <c r="C34" s="77">
        <v>44</v>
      </c>
      <c r="D34" s="77">
        <v>46</v>
      </c>
      <c r="E34" s="78">
        <v>42</v>
      </c>
      <c r="F34" s="79">
        <v>41</v>
      </c>
      <c r="G34" s="78">
        <v>40</v>
      </c>
      <c r="H34" s="79">
        <v>37</v>
      </c>
      <c r="I34" s="13"/>
    </row>
    <row r="35" spans="1:9" ht="13.5">
      <c r="A35" s="13"/>
      <c r="B35" s="230" t="s">
        <v>88</v>
      </c>
      <c r="C35" s="215"/>
      <c r="D35" s="215"/>
      <c r="E35" s="215"/>
      <c r="F35" s="215"/>
      <c r="G35" s="215"/>
      <c r="H35" s="215"/>
      <c r="I35" s="13"/>
    </row>
    <row r="36" spans="1:9" ht="15.75" customHeight="1">
      <c r="A36" s="13"/>
      <c r="B36" s="230" t="s">
        <v>89</v>
      </c>
      <c r="C36" s="215"/>
      <c r="D36" s="215"/>
      <c r="E36" s="215"/>
      <c r="F36" s="215"/>
      <c r="G36" s="215"/>
      <c r="H36" s="215"/>
      <c r="I36" s="13"/>
    </row>
    <row r="37" spans="1:9" ht="14.25" customHeight="1">
      <c r="A37" s="13"/>
      <c r="B37" s="230" t="s">
        <v>90</v>
      </c>
      <c r="C37" s="215"/>
      <c r="D37" s="215"/>
      <c r="E37" s="215"/>
      <c r="F37" s="215"/>
      <c r="G37" s="215"/>
      <c r="H37" s="215"/>
      <c r="I37" s="13"/>
    </row>
    <row r="38" spans="1:9" ht="12.75" customHeight="1">
      <c r="A38" s="13"/>
      <c r="B38" s="22" t="s">
        <v>91</v>
      </c>
      <c r="C38" s="13"/>
      <c r="D38" s="13"/>
      <c r="E38" s="13"/>
      <c r="F38" s="13"/>
      <c r="G38" s="13"/>
      <c r="H38" s="13"/>
      <c r="I38" s="13"/>
    </row>
    <row r="39" spans="1:9" ht="13.5">
      <c r="A39" s="13"/>
      <c r="B39" s="13"/>
      <c r="C39" s="71"/>
      <c r="D39" s="71"/>
      <c r="E39" s="71"/>
      <c r="F39" s="71"/>
      <c r="G39" s="71"/>
      <c r="H39" s="71"/>
      <c r="I39" s="13"/>
    </row>
    <row r="40" spans="1:9" ht="16">
      <c r="A40" s="13"/>
      <c r="B40" s="80" t="s">
        <v>10</v>
      </c>
      <c r="C40" s="81" t="s">
        <v>79</v>
      </c>
      <c r="D40" s="81" t="s">
        <v>80</v>
      </c>
      <c r="E40" s="81" t="s">
        <v>79</v>
      </c>
      <c r="F40" s="81" t="s">
        <v>80</v>
      </c>
      <c r="G40" s="81" t="s">
        <v>79</v>
      </c>
      <c r="H40" s="81" t="s">
        <v>80</v>
      </c>
      <c r="I40" s="13"/>
    </row>
    <row r="41" spans="1:9" ht="14.5">
      <c r="A41" s="13"/>
      <c r="B41" s="16" t="s">
        <v>92</v>
      </c>
      <c r="C41" s="74">
        <v>25</v>
      </c>
      <c r="D41" s="74">
        <v>12</v>
      </c>
      <c r="E41" s="75">
        <v>23</v>
      </c>
      <c r="F41" s="76">
        <v>11</v>
      </c>
      <c r="G41" s="75">
        <v>22</v>
      </c>
      <c r="H41" s="76">
        <v>9</v>
      </c>
      <c r="I41" s="13"/>
    </row>
    <row r="42" spans="1:9" ht="14.5">
      <c r="A42" s="13"/>
      <c r="B42" s="16" t="s">
        <v>93</v>
      </c>
      <c r="C42" s="74">
        <v>4</v>
      </c>
      <c r="D42" s="74">
        <v>3</v>
      </c>
      <c r="E42" s="75">
        <v>4</v>
      </c>
      <c r="F42" s="76">
        <v>5</v>
      </c>
      <c r="G42" s="75">
        <v>4</v>
      </c>
      <c r="H42" s="76">
        <v>4</v>
      </c>
      <c r="I42" s="13"/>
    </row>
    <row r="43" spans="1:9" ht="14.5">
      <c r="A43" s="13"/>
      <c r="B43" s="16" t="s">
        <v>94</v>
      </c>
      <c r="C43" s="74">
        <v>3</v>
      </c>
      <c r="D43" s="74">
        <v>3</v>
      </c>
      <c r="E43" s="75">
        <v>3</v>
      </c>
      <c r="F43" s="76">
        <v>2</v>
      </c>
      <c r="G43" s="75">
        <v>3</v>
      </c>
      <c r="H43" s="76">
        <v>1</v>
      </c>
      <c r="I43" s="13"/>
    </row>
    <row r="44" spans="1:9" ht="14.5">
      <c r="A44" s="13"/>
      <c r="B44" s="16" t="s">
        <v>95</v>
      </c>
      <c r="C44" s="74">
        <v>34</v>
      </c>
      <c r="D44" s="74">
        <v>38</v>
      </c>
      <c r="E44" s="75">
        <v>35</v>
      </c>
      <c r="F44" s="76">
        <v>39</v>
      </c>
      <c r="G44" s="75">
        <v>36</v>
      </c>
      <c r="H44" s="76">
        <v>39</v>
      </c>
      <c r="I44" s="13"/>
    </row>
    <row r="45" spans="1:9" ht="14.5">
      <c r="A45" s="13"/>
      <c r="B45" s="16" t="s">
        <v>96</v>
      </c>
      <c r="C45" s="74">
        <v>12</v>
      </c>
      <c r="D45" s="74">
        <v>21</v>
      </c>
      <c r="E45" s="75">
        <v>12</v>
      </c>
      <c r="F45" s="76">
        <v>21</v>
      </c>
      <c r="G45" s="75">
        <v>14</v>
      </c>
      <c r="H45" s="76">
        <v>23</v>
      </c>
      <c r="I45" s="13"/>
    </row>
    <row r="46" spans="1:9" ht="14.5">
      <c r="A46" s="13"/>
      <c r="B46" s="16" t="s">
        <v>97</v>
      </c>
      <c r="C46" s="74">
        <v>1</v>
      </c>
      <c r="D46" s="65" t="s">
        <v>74</v>
      </c>
      <c r="E46" s="75">
        <v>1</v>
      </c>
      <c r="F46" s="76" t="s">
        <v>74</v>
      </c>
      <c r="G46" s="75">
        <v>1</v>
      </c>
      <c r="H46" s="76">
        <v>1</v>
      </c>
      <c r="I46" s="13"/>
    </row>
    <row r="47" spans="1:9" ht="14.5">
      <c r="A47" s="71"/>
      <c r="B47" s="25" t="s">
        <v>87</v>
      </c>
      <c r="C47" s="77">
        <v>22</v>
      </c>
      <c r="D47" s="77">
        <v>22</v>
      </c>
      <c r="E47" s="78">
        <v>22</v>
      </c>
      <c r="F47" s="79">
        <v>21</v>
      </c>
      <c r="G47" s="78">
        <v>21</v>
      </c>
      <c r="H47" s="79">
        <v>23</v>
      </c>
      <c r="I47" s="71"/>
    </row>
    <row r="48" spans="1:9" ht="13.5">
      <c r="A48" s="71"/>
      <c r="B48" s="22" t="s">
        <v>98</v>
      </c>
      <c r="C48" s="71"/>
      <c r="D48" s="71"/>
      <c r="E48" s="71"/>
      <c r="F48" s="71"/>
      <c r="G48" s="71"/>
      <c r="H48" s="71"/>
      <c r="I48" s="71"/>
    </row>
    <row r="49" spans="1:9" ht="13.5">
      <c r="A49" s="71"/>
      <c r="B49" s="22" t="s">
        <v>99</v>
      </c>
      <c r="C49" s="71"/>
      <c r="D49" s="71"/>
      <c r="E49" s="71"/>
      <c r="F49" s="71"/>
      <c r="G49" s="71"/>
      <c r="H49" s="71"/>
      <c r="I49" s="71"/>
    </row>
    <row r="50" spans="1:9" ht="13.5">
      <c r="A50" s="71"/>
      <c r="B50" s="22" t="s">
        <v>100</v>
      </c>
      <c r="C50" s="13"/>
      <c r="D50" s="13"/>
      <c r="E50" s="13"/>
      <c r="F50" s="13"/>
      <c r="G50" s="13"/>
      <c r="H50" s="13"/>
      <c r="I50" s="71"/>
    </row>
    <row r="51" spans="1:9" ht="13.5">
      <c r="A51" s="71"/>
      <c r="B51" s="82"/>
      <c r="C51" s="83"/>
      <c r="D51" s="83"/>
      <c r="E51" s="83"/>
      <c r="F51" s="83"/>
      <c r="G51" s="83"/>
      <c r="H51" s="83"/>
      <c r="I51" s="71"/>
    </row>
    <row r="52" spans="1:9" ht="16">
      <c r="A52" s="71"/>
      <c r="B52" s="84" t="s">
        <v>101</v>
      </c>
      <c r="C52" s="85" t="s">
        <v>79</v>
      </c>
      <c r="D52" s="85" t="s">
        <v>80</v>
      </c>
      <c r="E52" s="85" t="s">
        <v>79</v>
      </c>
      <c r="F52" s="85" t="s">
        <v>80</v>
      </c>
      <c r="G52" s="85" t="s">
        <v>79</v>
      </c>
      <c r="H52" s="85" t="s">
        <v>80</v>
      </c>
      <c r="I52" s="71"/>
    </row>
    <row r="53" spans="1:9" ht="14.5">
      <c r="A53" s="71"/>
      <c r="B53" s="16" t="s">
        <v>102</v>
      </c>
      <c r="C53" s="74">
        <v>11</v>
      </c>
      <c r="D53" s="74">
        <v>11</v>
      </c>
      <c r="E53" s="75">
        <v>13</v>
      </c>
      <c r="F53" s="86">
        <v>15</v>
      </c>
      <c r="G53" s="75">
        <v>12</v>
      </c>
      <c r="H53" s="86">
        <v>15</v>
      </c>
      <c r="I53" s="71"/>
    </row>
    <row r="54" spans="1:9" ht="14.5">
      <c r="A54" s="71"/>
      <c r="B54" s="16" t="s">
        <v>103</v>
      </c>
      <c r="C54" s="74">
        <v>8</v>
      </c>
      <c r="D54" s="74">
        <v>4</v>
      </c>
      <c r="E54" s="75">
        <v>4</v>
      </c>
      <c r="F54" s="86">
        <v>2</v>
      </c>
      <c r="G54" s="75">
        <v>5</v>
      </c>
      <c r="H54" s="86">
        <v>3</v>
      </c>
      <c r="I54" s="71"/>
    </row>
    <row r="55" spans="1:9" ht="14.5">
      <c r="A55" s="71"/>
      <c r="B55" s="16" t="s">
        <v>104</v>
      </c>
      <c r="C55" s="74">
        <v>8</v>
      </c>
      <c r="D55" s="74">
        <v>4</v>
      </c>
      <c r="E55" s="75">
        <v>6</v>
      </c>
      <c r="F55" s="86">
        <v>5</v>
      </c>
      <c r="G55" s="75">
        <v>7</v>
      </c>
      <c r="H55" s="86">
        <v>8</v>
      </c>
      <c r="I55" s="71"/>
    </row>
    <row r="56" spans="1:9" ht="14.5">
      <c r="A56" s="71"/>
      <c r="B56" s="16" t="s">
        <v>105</v>
      </c>
      <c r="C56" s="65" t="s">
        <v>74</v>
      </c>
      <c r="D56" s="74">
        <v>0</v>
      </c>
      <c r="E56" s="75">
        <v>1</v>
      </c>
      <c r="F56" s="86">
        <v>0</v>
      </c>
      <c r="G56" s="75">
        <v>0</v>
      </c>
      <c r="H56" s="86">
        <v>0</v>
      </c>
      <c r="I56" s="71"/>
    </row>
    <row r="57" spans="1:9" ht="14.5">
      <c r="A57" s="71"/>
      <c r="B57" s="16" t="s">
        <v>106</v>
      </c>
      <c r="C57" s="87">
        <v>1</v>
      </c>
      <c r="D57" s="74">
        <v>0</v>
      </c>
      <c r="E57" s="75">
        <v>1</v>
      </c>
      <c r="F57" s="86">
        <v>1</v>
      </c>
      <c r="G57" s="75" t="s">
        <v>74</v>
      </c>
      <c r="H57" s="86">
        <v>1</v>
      </c>
      <c r="I57" s="71"/>
    </row>
    <row r="58" spans="1:9" ht="14.5">
      <c r="A58" s="71"/>
      <c r="B58" s="16" t="s">
        <v>107</v>
      </c>
      <c r="C58" s="74">
        <v>2</v>
      </c>
      <c r="D58" s="74">
        <v>1</v>
      </c>
      <c r="E58" s="75">
        <v>3</v>
      </c>
      <c r="F58" s="86">
        <v>2</v>
      </c>
      <c r="G58" s="75">
        <v>4</v>
      </c>
      <c r="H58" s="86">
        <v>3</v>
      </c>
      <c r="I58" s="71"/>
    </row>
    <row r="59" spans="1:9" ht="14.5">
      <c r="A59" s="71"/>
      <c r="B59" s="16" t="s">
        <v>108</v>
      </c>
      <c r="C59" s="74">
        <v>51</v>
      </c>
      <c r="D59" s="74">
        <v>57</v>
      </c>
      <c r="E59" s="75">
        <v>55</v>
      </c>
      <c r="F59" s="86">
        <v>56</v>
      </c>
      <c r="G59" s="75">
        <v>59</v>
      </c>
      <c r="H59" s="86">
        <v>58</v>
      </c>
      <c r="I59" s="71"/>
    </row>
    <row r="60" spans="1:9" ht="14.5">
      <c r="A60" s="71"/>
      <c r="B60" s="25" t="s">
        <v>87</v>
      </c>
      <c r="C60" s="77">
        <v>19</v>
      </c>
      <c r="D60" s="77">
        <v>23</v>
      </c>
      <c r="E60" s="78">
        <v>18</v>
      </c>
      <c r="F60" s="88">
        <v>18</v>
      </c>
      <c r="G60" s="78">
        <v>13</v>
      </c>
      <c r="H60" s="88">
        <v>12</v>
      </c>
      <c r="I60" s="71"/>
    </row>
    <row r="61" spans="1:9" ht="13.5">
      <c r="A61" s="71"/>
      <c r="B61" s="82"/>
      <c r="C61" s="83"/>
      <c r="D61" s="83"/>
      <c r="E61" s="83"/>
      <c r="F61" s="83"/>
      <c r="G61" s="83"/>
      <c r="H61" s="83"/>
      <c r="I61" s="71"/>
    </row>
    <row r="62" spans="1:9" ht="16">
      <c r="A62" s="71"/>
      <c r="B62" s="84" t="s">
        <v>109</v>
      </c>
      <c r="C62" s="85" t="s">
        <v>79</v>
      </c>
      <c r="D62" s="85" t="s">
        <v>80</v>
      </c>
      <c r="E62" s="85" t="s">
        <v>79</v>
      </c>
      <c r="F62" s="85" t="s">
        <v>80</v>
      </c>
      <c r="G62" s="85" t="s">
        <v>79</v>
      </c>
      <c r="H62" s="85" t="s">
        <v>80</v>
      </c>
      <c r="I62" s="71"/>
    </row>
    <row r="63" spans="1:9" ht="14.5">
      <c r="A63" s="71"/>
      <c r="B63" s="16" t="s">
        <v>92</v>
      </c>
      <c r="C63" s="74">
        <v>32</v>
      </c>
      <c r="D63" s="89">
        <v>17</v>
      </c>
      <c r="E63" s="90">
        <v>33</v>
      </c>
      <c r="F63" s="91">
        <v>22</v>
      </c>
      <c r="G63" s="90">
        <v>32</v>
      </c>
      <c r="H63" s="91">
        <v>21</v>
      </c>
      <c r="I63" s="71"/>
    </row>
    <row r="64" spans="1:9" ht="14.5">
      <c r="A64" s="71"/>
      <c r="B64" s="16" t="s">
        <v>110</v>
      </c>
      <c r="C64" s="74">
        <v>5</v>
      </c>
      <c r="D64" s="89">
        <v>3</v>
      </c>
      <c r="E64" s="90">
        <v>5</v>
      </c>
      <c r="F64" s="91">
        <v>3</v>
      </c>
      <c r="G64" s="90">
        <v>5</v>
      </c>
      <c r="H64" s="91">
        <v>2</v>
      </c>
      <c r="I64" s="71"/>
    </row>
    <row r="65" spans="1:9" ht="14.5">
      <c r="A65" s="71"/>
      <c r="B65" s="16" t="s">
        <v>104</v>
      </c>
      <c r="C65" s="74">
        <v>2</v>
      </c>
      <c r="D65" s="89">
        <v>3</v>
      </c>
      <c r="E65" s="90">
        <v>3</v>
      </c>
      <c r="F65" s="91">
        <v>3</v>
      </c>
      <c r="G65" s="90">
        <v>3</v>
      </c>
      <c r="H65" s="91">
        <v>2</v>
      </c>
      <c r="I65" s="71"/>
    </row>
    <row r="66" spans="1:9" ht="14.5">
      <c r="A66" s="71"/>
      <c r="B66" s="16" t="s">
        <v>111</v>
      </c>
      <c r="C66" s="74">
        <v>1</v>
      </c>
      <c r="D66" s="89">
        <v>0</v>
      </c>
      <c r="E66" s="90" t="s">
        <v>74</v>
      </c>
      <c r="F66" s="91">
        <v>0</v>
      </c>
      <c r="G66" s="90">
        <v>2</v>
      </c>
      <c r="H66" s="91">
        <v>2</v>
      </c>
      <c r="I66" s="71"/>
    </row>
    <row r="67" spans="1:9" ht="14.5">
      <c r="A67" s="71"/>
      <c r="B67" s="16" t="s">
        <v>112</v>
      </c>
      <c r="C67" s="74">
        <v>31</v>
      </c>
      <c r="D67" s="89">
        <v>46</v>
      </c>
      <c r="E67" s="90">
        <v>33</v>
      </c>
      <c r="F67" s="91">
        <v>53</v>
      </c>
      <c r="G67" s="90">
        <v>33</v>
      </c>
      <c r="H67" s="91">
        <v>45</v>
      </c>
      <c r="I67" s="71"/>
    </row>
    <row r="68" spans="1:9" ht="14.5">
      <c r="A68" s="71"/>
      <c r="B68" s="25" t="s">
        <v>87</v>
      </c>
      <c r="C68" s="77">
        <v>29</v>
      </c>
      <c r="D68" s="92">
        <v>31</v>
      </c>
      <c r="E68" s="93">
        <v>25</v>
      </c>
      <c r="F68" s="94">
        <v>19</v>
      </c>
      <c r="G68" s="93">
        <v>25</v>
      </c>
      <c r="H68" s="94">
        <v>26</v>
      </c>
      <c r="I68" s="71"/>
    </row>
    <row r="69" spans="1:9" ht="22" customHeight="1">
      <c r="A69" s="13"/>
      <c r="B69" s="230" t="s">
        <v>113</v>
      </c>
      <c r="C69" s="215"/>
      <c r="D69" s="215"/>
      <c r="E69" s="215"/>
      <c r="F69" s="215"/>
      <c r="G69" s="215"/>
      <c r="H69" s="215"/>
      <c r="I69" s="13"/>
    </row>
    <row r="70" spans="1:9" ht="16.5" customHeight="1">
      <c r="A70" s="13"/>
      <c r="B70" s="22" t="s">
        <v>114</v>
      </c>
      <c r="C70" s="13"/>
      <c r="D70" s="13"/>
      <c r="E70" s="13"/>
      <c r="F70" s="13"/>
      <c r="G70" s="13"/>
      <c r="H70" s="13"/>
      <c r="I70" s="13"/>
    </row>
    <row r="71" spans="1:9" ht="18" customHeight="1">
      <c r="A71" s="13"/>
      <c r="B71" s="22" t="s">
        <v>115</v>
      </c>
      <c r="C71" s="13"/>
      <c r="D71" s="13"/>
      <c r="E71" s="13"/>
      <c r="F71" s="13"/>
      <c r="G71" s="13"/>
      <c r="H71" s="13"/>
      <c r="I71" s="13"/>
    </row>
    <row r="72" spans="1:9" ht="13.5">
      <c r="A72" s="13"/>
      <c r="B72" s="13"/>
      <c r="C72" s="71"/>
      <c r="D72" s="71"/>
      <c r="E72" s="71"/>
      <c r="F72" s="71"/>
      <c r="G72" s="71"/>
      <c r="H72" s="71"/>
      <c r="I72" s="13"/>
    </row>
    <row r="73" spans="1:9" ht="16">
      <c r="A73" s="13"/>
      <c r="B73" s="95" t="s">
        <v>12</v>
      </c>
      <c r="C73" s="81" t="s">
        <v>79</v>
      </c>
      <c r="D73" s="81" t="s">
        <v>80</v>
      </c>
      <c r="E73" s="81" t="s">
        <v>79</v>
      </c>
      <c r="F73" s="81" t="s">
        <v>80</v>
      </c>
      <c r="G73" s="81" t="s">
        <v>79</v>
      </c>
      <c r="H73" s="81" t="s">
        <v>80</v>
      </c>
      <c r="I73" s="13"/>
    </row>
    <row r="74" spans="1:9" ht="14.5">
      <c r="A74" s="13"/>
      <c r="B74" s="16" t="s">
        <v>92</v>
      </c>
      <c r="C74" s="74">
        <v>12</v>
      </c>
      <c r="D74" s="89">
        <v>5</v>
      </c>
      <c r="E74" s="90">
        <v>11</v>
      </c>
      <c r="F74" s="91">
        <v>4</v>
      </c>
      <c r="G74" s="90">
        <v>10</v>
      </c>
      <c r="H74" s="91">
        <v>5</v>
      </c>
      <c r="I74" s="13"/>
    </row>
    <row r="75" spans="1:9" ht="14.5">
      <c r="A75" s="13"/>
      <c r="B75" s="16" t="s">
        <v>116</v>
      </c>
      <c r="C75" s="74">
        <v>6</v>
      </c>
      <c r="D75" s="89">
        <v>3</v>
      </c>
      <c r="E75" s="90">
        <v>6</v>
      </c>
      <c r="F75" s="91">
        <v>3</v>
      </c>
      <c r="G75" s="90">
        <v>6</v>
      </c>
      <c r="H75" s="91">
        <v>3</v>
      </c>
      <c r="I75" s="13"/>
    </row>
    <row r="76" spans="1:9" ht="14.5">
      <c r="A76" s="13"/>
      <c r="B76" s="16" t="s">
        <v>117</v>
      </c>
      <c r="C76" s="74">
        <v>3</v>
      </c>
      <c r="D76" s="89">
        <v>4</v>
      </c>
      <c r="E76" s="90">
        <v>3</v>
      </c>
      <c r="F76" s="91">
        <v>3</v>
      </c>
      <c r="G76" s="90">
        <v>3</v>
      </c>
      <c r="H76" s="91">
        <v>2</v>
      </c>
      <c r="I76" s="13"/>
    </row>
    <row r="77" spans="1:9" ht="14.5">
      <c r="A77" s="13"/>
      <c r="B77" s="16" t="s">
        <v>86</v>
      </c>
      <c r="C77" s="74">
        <v>55</v>
      </c>
      <c r="D77" s="89">
        <v>64</v>
      </c>
      <c r="E77" s="90">
        <v>56</v>
      </c>
      <c r="F77" s="91">
        <v>64</v>
      </c>
      <c r="G77" s="90">
        <v>60</v>
      </c>
      <c r="H77" s="91">
        <v>69</v>
      </c>
      <c r="I77" s="13"/>
    </row>
    <row r="78" spans="1:9" ht="14.5">
      <c r="A78" s="13"/>
      <c r="B78" s="25" t="s">
        <v>87</v>
      </c>
      <c r="C78" s="77">
        <v>23</v>
      </c>
      <c r="D78" s="92">
        <v>24</v>
      </c>
      <c r="E78" s="93">
        <v>23</v>
      </c>
      <c r="F78" s="94">
        <v>26</v>
      </c>
      <c r="G78" s="93">
        <v>22</v>
      </c>
      <c r="H78" s="94">
        <v>20</v>
      </c>
      <c r="I78" s="13"/>
    </row>
    <row r="79" spans="1:9" ht="13.5" customHeight="1">
      <c r="A79" s="13"/>
      <c r="B79" s="230" t="s">
        <v>118</v>
      </c>
      <c r="C79" s="215"/>
      <c r="D79" s="215"/>
      <c r="E79" s="215"/>
      <c r="F79" s="215"/>
      <c r="G79" s="215"/>
      <c r="H79" s="215"/>
      <c r="I79" s="13"/>
    </row>
    <row r="80" spans="1:9" ht="13.5">
      <c r="A80" s="13"/>
      <c r="B80" s="230" t="s">
        <v>119</v>
      </c>
      <c r="C80" s="215"/>
      <c r="D80" s="215"/>
      <c r="E80" s="215"/>
      <c r="F80" s="215"/>
      <c r="G80" s="215"/>
      <c r="H80" s="215"/>
      <c r="I80" s="13"/>
    </row>
    <row r="81" spans="1:9" ht="13.5">
      <c r="A81" s="13"/>
      <c r="B81" s="230" t="s">
        <v>120</v>
      </c>
      <c r="C81" s="215"/>
      <c r="D81" s="215"/>
      <c r="E81" s="215"/>
      <c r="F81" s="215"/>
      <c r="G81" s="215"/>
      <c r="H81" s="215"/>
      <c r="I81" s="13"/>
    </row>
    <row r="82" spans="1:9" ht="13.5">
      <c r="A82" s="13"/>
      <c r="B82" s="22" t="s">
        <v>121</v>
      </c>
      <c r="C82" s="13"/>
      <c r="D82" s="13"/>
      <c r="E82" s="13"/>
      <c r="F82" s="13"/>
      <c r="G82" s="13"/>
      <c r="H82" s="13"/>
      <c r="I82" s="13"/>
    </row>
    <row r="83" spans="1:9" ht="13.5">
      <c r="A83" s="13"/>
      <c r="B83" s="96"/>
      <c r="C83" s="96"/>
      <c r="D83" s="96"/>
      <c r="E83" s="96"/>
      <c r="F83" s="96"/>
      <c r="G83" s="96"/>
      <c r="H83" s="96"/>
      <c r="I83" s="13"/>
    </row>
    <row r="84" spans="1:9" ht="16">
      <c r="A84" s="13"/>
      <c r="B84" s="97" t="s">
        <v>122</v>
      </c>
      <c r="C84" s="81" t="s">
        <v>79</v>
      </c>
      <c r="D84" s="81" t="s">
        <v>80</v>
      </c>
      <c r="E84" s="81" t="s">
        <v>79</v>
      </c>
      <c r="F84" s="81" t="s">
        <v>80</v>
      </c>
      <c r="G84" s="81" t="s">
        <v>79</v>
      </c>
      <c r="H84" s="81" t="s">
        <v>80</v>
      </c>
      <c r="I84" s="13"/>
    </row>
    <row r="85" spans="1:9" ht="14.5">
      <c r="A85" s="13"/>
      <c r="B85" s="16" t="s">
        <v>83</v>
      </c>
      <c r="C85" s="74">
        <v>5</v>
      </c>
      <c r="D85" s="74">
        <v>0</v>
      </c>
      <c r="E85" s="75">
        <v>6</v>
      </c>
      <c r="F85" s="86">
        <v>0</v>
      </c>
      <c r="G85" s="75">
        <v>6</v>
      </c>
      <c r="H85" s="86">
        <v>0</v>
      </c>
      <c r="I85" s="13"/>
    </row>
    <row r="86" spans="1:9" ht="14.5">
      <c r="A86" s="13"/>
      <c r="B86" s="16" t="s">
        <v>123</v>
      </c>
      <c r="C86" s="74">
        <v>54</v>
      </c>
      <c r="D86" s="74">
        <v>13</v>
      </c>
      <c r="E86" s="75">
        <v>44</v>
      </c>
      <c r="F86" s="86">
        <v>13</v>
      </c>
      <c r="G86" s="75">
        <v>45</v>
      </c>
      <c r="H86" s="86">
        <v>13</v>
      </c>
      <c r="I86" s="13"/>
    </row>
    <row r="87" spans="1:9" ht="14.5">
      <c r="A87" s="13"/>
      <c r="B87" s="16" t="s">
        <v>124</v>
      </c>
      <c r="C87" s="74">
        <v>8</v>
      </c>
      <c r="D87" s="74">
        <v>25</v>
      </c>
      <c r="E87" s="75">
        <v>9</v>
      </c>
      <c r="F87" s="86">
        <v>13</v>
      </c>
      <c r="G87" s="75">
        <v>12</v>
      </c>
      <c r="H87" s="86">
        <v>25</v>
      </c>
      <c r="I87" s="13"/>
    </row>
    <row r="88" spans="1:9" ht="14.5">
      <c r="A88" s="13"/>
      <c r="B88" s="16" t="s">
        <v>125</v>
      </c>
      <c r="C88" s="74">
        <v>3</v>
      </c>
      <c r="D88" s="74">
        <v>13</v>
      </c>
      <c r="E88" s="75">
        <v>3</v>
      </c>
      <c r="F88" s="86">
        <v>13</v>
      </c>
      <c r="G88" s="75">
        <v>0</v>
      </c>
      <c r="H88" s="86">
        <v>0</v>
      </c>
      <c r="I88" s="13"/>
    </row>
    <row r="89" spans="1:9" ht="14.5">
      <c r="A89" s="13"/>
      <c r="B89" s="16" t="s">
        <v>126</v>
      </c>
      <c r="C89" s="74">
        <v>0</v>
      </c>
      <c r="D89" s="74">
        <v>0</v>
      </c>
      <c r="E89" s="75">
        <v>0</v>
      </c>
      <c r="F89" s="86">
        <v>0</v>
      </c>
      <c r="G89" s="75">
        <v>3</v>
      </c>
      <c r="H89" s="86">
        <v>0</v>
      </c>
      <c r="I89" s="13"/>
    </row>
    <row r="90" spans="1:9" ht="14.5">
      <c r="A90" s="13"/>
      <c r="B90" s="16" t="s">
        <v>112</v>
      </c>
      <c r="C90" s="74">
        <v>21</v>
      </c>
      <c r="D90" s="74">
        <v>38</v>
      </c>
      <c r="E90" s="75">
        <v>24</v>
      </c>
      <c r="F90" s="86">
        <v>50</v>
      </c>
      <c r="G90" s="75">
        <v>15</v>
      </c>
      <c r="H90" s="86">
        <v>38</v>
      </c>
      <c r="I90" s="13"/>
    </row>
    <row r="91" spans="1:9" ht="14.5">
      <c r="A91" s="13"/>
      <c r="B91" s="25" t="s">
        <v>87</v>
      </c>
      <c r="C91" s="77">
        <v>10</v>
      </c>
      <c r="D91" s="77">
        <v>13</v>
      </c>
      <c r="E91" s="78">
        <v>15</v>
      </c>
      <c r="F91" s="88">
        <v>13</v>
      </c>
      <c r="G91" s="78">
        <v>18</v>
      </c>
      <c r="H91" s="88">
        <v>25</v>
      </c>
    </row>
    <row r="92" spans="1:9" ht="24.5" customHeight="1">
      <c r="B92" s="230" t="s">
        <v>127</v>
      </c>
      <c r="C92" s="215"/>
      <c r="D92" s="215"/>
      <c r="E92" s="215"/>
      <c r="F92" s="13"/>
      <c r="G92" s="13"/>
      <c r="H92" s="13"/>
    </row>
    <row r="93" spans="1:9" ht="16.5" customHeight="1">
      <c r="B93" s="22" t="s">
        <v>128</v>
      </c>
      <c r="C93" s="13"/>
      <c r="D93" s="13"/>
      <c r="E93" s="13"/>
      <c r="F93" s="13"/>
      <c r="G93" s="13"/>
      <c r="H93" s="13"/>
    </row>
    <row r="94" spans="1:9" ht="17" customHeight="1">
      <c r="B94" s="230" t="s">
        <v>129</v>
      </c>
      <c r="C94" s="215"/>
      <c r="D94" s="215"/>
      <c r="E94" s="215"/>
      <c r="F94" s="215"/>
      <c r="G94" s="215"/>
      <c r="H94" s="215"/>
    </row>
    <row r="95" spans="1:9" ht="62.5" customHeight="1">
      <c r="B95" s="231" t="s">
        <v>130</v>
      </c>
      <c r="C95" s="215"/>
      <c r="D95" s="215"/>
      <c r="E95" s="215"/>
      <c r="F95" s="215"/>
      <c r="G95" s="215"/>
      <c r="H95" s="215"/>
    </row>
    <row r="96" spans="1:9" ht="13.5">
      <c r="B96" s="13"/>
      <c r="C96" s="13"/>
      <c r="D96" s="13"/>
      <c r="E96" s="13"/>
      <c r="F96" s="13"/>
      <c r="G96" s="13"/>
      <c r="H96" s="13"/>
    </row>
    <row r="97" spans="2:8" ht="18.75" customHeight="1">
      <c r="B97" s="98"/>
      <c r="C97" s="228" t="s">
        <v>6</v>
      </c>
      <c r="D97" s="215"/>
      <c r="E97" s="215"/>
      <c r="F97" s="13"/>
      <c r="G97" s="13"/>
      <c r="H97" s="13"/>
    </row>
    <row r="98" spans="2:8" ht="18.75" customHeight="1">
      <c r="B98" s="70" t="s">
        <v>131</v>
      </c>
      <c r="C98" s="15">
        <v>2026</v>
      </c>
      <c r="D98" s="15">
        <v>2025</v>
      </c>
      <c r="E98" s="15">
        <v>2024</v>
      </c>
      <c r="F98" s="13"/>
      <c r="G98" s="13"/>
      <c r="H98" s="13"/>
    </row>
    <row r="99" spans="2:8" ht="15" customHeight="1">
      <c r="B99" s="99" t="s">
        <v>132</v>
      </c>
      <c r="C99" s="234"/>
      <c r="D99" s="215"/>
      <c r="E99" s="215"/>
      <c r="F99" s="13"/>
      <c r="G99" s="13"/>
      <c r="H99" s="13"/>
    </row>
    <row r="100" spans="2:8" ht="15" customHeight="1">
      <c r="B100" s="16" t="s">
        <v>133</v>
      </c>
      <c r="C100" s="23">
        <v>7</v>
      </c>
      <c r="D100" s="100">
        <v>7</v>
      </c>
      <c r="E100" s="100">
        <v>7</v>
      </c>
      <c r="F100" s="13"/>
      <c r="G100" s="13"/>
      <c r="H100" s="13"/>
    </row>
    <row r="101" spans="2:8" ht="15" customHeight="1">
      <c r="B101" s="16" t="s">
        <v>134</v>
      </c>
      <c r="C101" s="23">
        <v>42.9</v>
      </c>
      <c r="D101" s="100">
        <v>42.9</v>
      </c>
      <c r="E101" s="100">
        <v>42.9</v>
      </c>
      <c r="F101" s="13"/>
      <c r="G101" s="13"/>
      <c r="H101" s="13"/>
    </row>
    <row r="102" spans="2:8" ht="15" customHeight="1">
      <c r="B102" s="25" t="s">
        <v>135</v>
      </c>
      <c r="C102" s="31">
        <v>57.1</v>
      </c>
      <c r="D102" s="101">
        <v>57.1</v>
      </c>
      <c r="E102" s="101">
        <v>57.1</v>
      </c>
      <c r="F102" s="13"/>
      <c r="G102" s="13"/>
      <c r="H102" s="13"/>
    </row>
    <row r="103" spans="2:8" ht="13.5" customHeight="1">
      <c r="B103" s="71"/>
      <c r="C103" s="71"/>
      <c r="D103" s="71"/>
      <c r="E103" s="71"/>
      <c r="F103" s="13"/>
      <c r="G103" s="13"/>
      <c r="H103" s="13"/>
    </row>
    <row r="104" spans="2:8" ht="16.5" customHeight="1">
      <c r="B104" s="102" t="s">
        <v>136</v>
      </c>
      <c r="C104" s="103">
        <v>2026</v>
      </c>
      <c r="D104" s="103">
        <v>2025</v>
      </c>
      <c r="E104" s="103">
        <v>2024</v>
      </c>
      <c r="F104" s="13"/>
      <c r="G104" s="13"/>
      <c r="H104" s="13"/>
    </row>
    <row r="105" spans="2:8" ht="14.5">
      <c r="B105" s="16" t="s">
        <v>137</v>
      </c>
      <c r="C105" s="62">
        <v>85.7</v>
      </c>
      <c r="D105" s="104">
        <v>85.7</v>
      </c>
      <c r="E105" s="104">
        <v>85.7</v>
      </c>
      <c r="F105" s="13"/>
      <c r="G105" s="13"/>
      <c r="H105" s="13"/>
    </row>
    <row r="106" spans="2:8" ht="15" customHeight="1">
      <c r="B106" s="25" t="s">
        <v>138</v>
      </c>
      <c r="C106" s="105">
        <v>14.3</v>
      </c>
      <c r="D106" s="106">
        <v>14.3</v>
      </c>
      <c r="E106" s="106">
        <v>14.3</v>
      </c>
      <c r="F106" s="13"/>
      <c r="G106" s="13"/>
      <c r="H106" s="13"/>
    </row>
    <row r="107" spans="2:8" ht="15" customHeight="1">
      <c r="B107" s="13"/>
      <c r="C107" s="13"/>
      <c r="D107" s="13"/>
      <c r="E107" s="13"/>
      <c r="F107" s="13"/>
      <c r="G107" s="13"/>
      <c r="H107" s="13"/>
    </row>
    <row r="108" spans="2:8" ht="19.5" customHeight="1">
      <c r="B108" s="102" t="s">
        <v>139</v>
      </c>
      <c r="C108" s="103">
        <v>2026</v>
      </c>
      <c r="D108" s="103">
        <v>2025</v>
      </c>
      <c r="E108" s="103">
        <v>2024</v>
      </c>
      <c r="F108" s="13"/>
      <c r="G108" s="13"/>
      <c r="H108" s="13"/>
    </row>
    <row r="109" spans="2:8" ht="15" customHeight="1">
      <c r="B109" s="16" t="s">
        <v>43</v>
      </c>
      <c r="C109" s="40">
        <v>14.3</v>
      </c>
      <c r="D109" s="107">
        <v>14.3</v>
      </c>
      <c r="E109" s="107">
        <v>14.3</v>
      </c>
      <c r="F109" s="13"/>
      <c r="G109" s="64"/>
      <c r="H109" s="13"/>
    </row>
    <row r="110" spans="2:8" ht="15" customHeight="1">
      <c r="B110" s="16" t="s">
        <v>10</v>
      </c>
      <c r="C110" s="23">
        <v>28.5</v>
      </c>
      <c r="D110" s="100">
        <v>28.5</v>
      </c>
      <c r="E110" s="100">
        <v>28.5</v>
      </c>
      <c r="F110" s="13"/>
      <c r="G110" s="64"/>
      <c r="H110" s="13"/>
    </row>
    <row r="111" spans="2:8" ht="15" customHeight="1">
      <c r="B111" s="16" t="s">
        <v>12</v>
      </c>
      <c r="C111" s="40">
        <v>14.3</v>
      </c>
      <c r="D111" s="107">
        <v>14.3</v>
      </c>
      <c r="E111" s="107">
        <v>14.3</v>
      </c>
      <c r="F111" s="13"/>
      <c r="G111" s="64"/>
      <c r="H111" s="13"/>
    </row>
    <row r="112" spans="2:8" ht="15" customHeight="1">
      <c r="B112" s="25" t="s">
        <v>140</v>
      </c>
      <c r="C112" s="31">
        <v>42.9</v>
      </c>
      <c r="D112" s="101">
        <v>42.9</v>
      </c>
      <c r="E112" s="101">
        <v>42.9</v>
      </c>
      <c r="F112" s="13"/>
      <c r="G112" s="13"/>
      <c r="H112" s="13"/>
    </row>
    <row r="113" spans="2:8" ht="13.5">
      <c r="B113" s="13"/>
      <c r="C113" s="13"/>
      <c r="D113" s="13"/>
      <c r="E113" s="13"/>
      <c r="F113" s="13"/>
      <c r="G113" s="13"/>
      <c r="H113" s="13"/>
    </row>
    <row r="114" spans="2:8" ht="17">
      <c r="B114" s="102" t="s">
        <v>141</v>
      </c>
      <c r="C114" s="103">
        <v>2026</v>
      </c>
      <c r="D114" s="103">
        <v>2025</v>
      </c>
      <c r="E114" s="103">
        <v>2024</v>
      </c>
      <c r="F114" s="13"/>
      <c r="G114" s="13"/>
      <c r="H114" s="13"/>
    </row>
    <row r="115" spans="2:8" ht="14.5">
      <c r="B115" s="16" t="s">
        <v>142</v>
      </c>
      <c r="C115" s="40">
        <v>14.3</v>
      </c>
      <c r="D115" s="107">
        <v>28.6</v>
      </c>
      <c r="E115" s="107">
        <v>42.9</v>
      </c>
      <c r="F115" s="13"/>
      <c r="G115" s="13"/>
      <c r="H115" s="13"/>
    </row>
    <row r="116" spans="2:8" ht="14.5">
      <c r="B116" s="16" t="s">
        <v>143</v>
      </c>
      <c r="C116" s="40">
        <v>42.9</v>
      </c>
      <c r="D116" s="107">
        <v>42.9</v>
      </c>
      <c r="E116" s="107">
        <v>42.9</v>
      </c>
      <c r="F116" s="13"/>
      <c r="G116" s="13"/>
      <c r="H116" s="13"/>
    </row>
    <row r="117" spans="2:8" ht="14.5">
      <c r="B117" s="16" t="s">
        <v>144</v>
      </c>
      <c r="C117" s="40">
        <v>28.5</v>
      </c>
      <c r="D117" s="107">
        <v>28.5</v>
      </c>
      <c r="E117" s="107">
        <v>14.3</v>
      </c>
      <c r="F117" s="13"/>
      <c r="G117" s="13"/>
      <c r="H117" s="13"/>
    </row>
    <row r="118" spans="2:8" ht="14.5">
      <c r="B118" s="25" t="s">
        <v>145</v>
      </c>
      <c r="C118" s="108">
        <v>14.3</v>
      </c>
      <c r="D118" s="109">
        <v>0</v>
      </c>
      <c r="E118" s="109">
        <v>0</v>
      </c>
      <c r="F118" s="13"/>
      <c r="G118" s="13"/>
      <c r="H118" s="13"/>
    </row>
    <row r="119" spans="2:8" ht="13.5">
      <c r="B119" s="234"/>
      <c r="C119" s="215"/>
      <c r="D119" s="215"/>
      <c r="E119" s="215"/>
      <c r="F119" s="13"/>
      <c r="G119" s="13"/>
      <c r="H119" s="13"/>
    </row>
    <row r="120" spans="2:8" ht="13.5">
      <c r="B120" s="13"/>
      <c r="C120" s="13"/>
      <c r="D120" s="13"/>
      <c r="E120" s="13"/>
      <c r="F120" s="13"/>
      <c r="G120" s="13"/>
      <c r="H120" s="13"/>
    </row>
    <row r="121" spans="2:8" ht="17">
      <c r="B121" s="14" t="s">
        <v>146</v>
      </c>
      <c r="C121" s="15">
        <v>2026</v>
      </c>
      <c r="D121" s="15">
        <v>2025</v>
      </c>
      <c r="E121" s="15">
        <v>2024</v>
      </c>
      <c r="F121" s="13"/>
      <c r="G121" s="13"/>
      <c r="H121" s="13"/>
    </row>
    <row r="122" spans="2:8" ht="16">
      <c r="B122" s="99" t="s">
        <v>147</v>
      </c>
      <c r="C122" s="234"/>
      <c r="D122" s="215"/>
      <c r="E122" s="215"/>
      <c r="F122" s="13"/>
      <c r="G122" s="13"/>
      <c r="H122" s="13"/>
    </row>
    <row r="123" spans="2:8" ht="17.25" customHeight="1">
      <c r="B123" s="16" t="s">
        <v>148</v>
      </c>
      <c r="C123" s="40">
        <v>44.4</v>
      </c>
      <c r="D123" s="107">
        <v>62.5</v>
      </c>
      <c r="E123" s="107">
        <v>62.5</v>
      </c>
      <c r="F123" s="110">
        <v>8</v>
      </c>
      <c r="G123" s="13"/>
      <c r="H123" s="13"/>
    </row>
    <row r="124" spans="2:8" ht="14.5">
      <c r="B124" s="16" t="s">
        <v>149</v>
      </c>
      <c r="C124" s="40">
        <v>39.200000000000003</v>
      </c>
      <c r="D124" s="107">
        <v>46</v>
      </c>
      <c r="E124" s="107">
        <v>40</v>
      </c>
      <c r="F124" s="13"/>
      <c r="G124" s="13"/>
      <c r="H124" s="13"/>
    </row>
    <row r="125" spans="2:8" ht="14.5">
      <c r="B125" s="25" t="s">
        <v>150</v>
      </c>
      <c r="C125" s="111"/>
      <c r="D125" s="101">
        <v>43.7</v>
      </c>
      <c r="E125" s="112">
        <v>44.71</v>
      </c>
      <c r="F125" s="13"/>
      <c r="G125" s="13"/>
      <c r="H125" s="13"/>
    </row>
    <row r="126" spans="2:8" ht="48" customHeight="1">
      <c r="B126" s="229" t="s">
        <v>151</v>
      </c>
      <c r="C126" s="215"/>
      <c r="D126" s="215"/>
      <c r="E126" s="215"/>
      <c r="F126" s="13"/>
      <c r="G126" s="13"/>
      <c r="H126" s="13"/>
    </row>
    <row r="127" spans="2:8" ht="13.5">
      <c r="B127" s="71"/>
      <c r="C127" s="71"/>
      <c r="D127" s="71"/>
      <c r="E127" s="71"/>
      <c r="F127" s="13"/>
      <c r="G127" s="13"/>
      <c r="H127" s="13"/>
    </row>
    <row r="128" spans="2:8" ht="17">
      <c r="B128" s="13"/>
      <c r="C128" s="228" t="s">
        <v>41</v>
      </c>
      <c r="D128" s="215"/>
      <c r="E128" s="215"/>
      <c r="F128" s="13"/>
      <c r="G128" s="13"/>
      <c r="H128" s="13"/>
    </row>
    <row r="129" spans="2:8" ht="17">
      <c r="B129" s="80" t="s">
        <v>152</v>
      </c>
      <c r="C129" s="103" t="s">
        <v>153</v>
      </c>
      <c r="D129" s="103" t="s">
        <v>154</v>
      </c>
      <c r="E129" s="103">
        <v>2024</v>
      </c>
      <c r="F129" s="13"/>
      <c r="G129" s="13"/>
      <c r="H129" s="13"/>
    </row>
    <row r="130" spans="2:8" ht="14.5">
      <c r="B130" s="16" t="s">
        <v>155</v>
      </c>
      <c r="C130" s="40">
        <v>-0.83</v>
      </c>
      <c r="D130" s="113">
        <v>-0.2</v>
      </c>
      <c r="E130" s="113">
        <v>-0.8</v>
      </c>
      <c r="F130" s="13"/>
      <c r="G130" s="13"/>
      <c r="H130" s="13"/>
    </row>
    <row r="131" spans="2:8" ht="14.5">
      <c r="B131" s="25" t="s">
        <v>156</v>
      </c>
      <c r="C131" s="39">
        <v>7.27</v>
      </c>
      <c r="D131" s="57">
        <v>7.4</v>
      </c>
      <c r="E131" s="57">
        <v>9.6999999999999993</v>
      </c>
      <c r="F131" s="13"/>
      <c r="G131" s="13"/>
      <c r="H131" s="13"/>
    </row>
    <row r="132" spans="2:8" ht="41.25" customHeight="1">
      <c r="B132" s="231" t="s">
        <v>157</v>
      </c>
      <c r="C132" s="215"/>
      <c r="D132" s="215"/>
      <c r="E132" s="215"/>
      <c r="F132" s="13"/>
      <c r="G132" s="13"/>
      <c r="H132" s="13"/>
    </row>
    <row r="133" spans="2:8" ht="38" customHeight="1">
      <c r="B133" s="231" t="s">
        <v>158</v>
      </c>
      <c r="C133" s="215"/>
      <c r="D133" s="215"/>
      <c r="E133" s="215"/>
      <c r="F133" s="13"/>
      <c r="G133" s="13"/>
      <c r="H133" s="13"/>
    </row>
    <row r="134" spans="2:8" ht="13.5">
      <c r="B134" s="231" t="s">
        <v>159</v>
      </c>
      <c r="C134" s="215"/>
      <c r="D134" s="215"/>
      <c r="E134" s="215"/>
      <c r="F134" s="13"/>
      <c r="G134" s="13"/>
      <c r="H134" s="13"/>
    </row>
    <row r="135" spans="2:8" ht="13.5">
      <c r="B135" s="13"/>
      <c r="C135" s="13"/>
      <c r="D135" s="13"/>
      <c r="E135" s="13"/>
      <c r="F135" s="13"/>
      <c r="G135" s="13"/>
      <c r="H135" s="13"/>
    </row>
    <row r="136" spans="2:8" ht="17">
      <c r="B136" s="13"/>
      <c r="C136" s="228" t="s">
        <v>6</v>
      </c>
      <c r="D136" s="215"/>
      <c r="E136" s="215"/>
      <c r="F136" s="13"/>
      <c r="G136" s="13"/>
      <c r="H136" s="13"/>
    </row>
    <row r="137" spans="2:8" ht="17">
      <c r="B137" s="14" t="s">
        <v>160</v>
      </c>
      <c r="C137" s="15">
        <v>2026</v>
      </c>
      <c r="D137" s="15">
        <v>2025</v>
      </c>
      <c r="E137" s="15">
        <v>2024</v>
      </c>
      <c r="F137" s="13"/>
      <c r="G137" s="13"/>
      <c r="H137" s="13"/>
    </row>
    <row r="138" spans="2:8" ht="14.5">
      <c r="B138" s="25" t="s">
        <v>161</v>
      </c>
      <c r="C138" s="31">
        <v>7.2</v>
      </c>
      <c r="D138" s="57">
        <v>5.6</v>
      </c>
      <c r="E138" s="57">
        <v>5.5</v>
      </c>
      <c r="F138" s="13"/>
      <c r="G138" s="13"/>
      <c r="H138" s="13"/>
    </row>
    <row r="139" spans="2:8" ht="9.5" customHeight="1">
      <c r="C139" s="9"/>
      <c r="F139" s="13"/>
      <c r="G139" s="13"/>
      <c r="H139" s="13"/>
    </row>
    <row r="140" spans="2:8" ht="73" customHeight="1">
      <c r="B140" s="229" t="s">
        <v>162</v>
      </c>
      <c r="C140" s="215"/>
      <c r="D140" s="215"/>
      <c r="E140" s="215"/>
      <c r="F140" s="13"/>
      <c r="G140" s="13"/>
      <c r="H140" s="13"/>
    </row>
    <row r="141" spans="2:8" ht="42" customHeight="1">
      <c r="B141" s="231" t="s">
        <v>163</v>
      </c>
      <c r="C141" s="215"/>
      <c r="D141" s="215"/>
      <c r="E141" s="215"/>
    </row>
    <row r="143" spans="2:8" ht="13.5">
      <c r="B143" s="231"/>
      <c r="C143" s="215"/>
      <c r="D143" s="215"/>
      <c r="E143" s="215"/>
    </row>
    <row r="144" spans="2:8" ht="13.5">
      <c r="B144" s="231"/>
      <c r="C144" s="215"/>
      <c r="D144" s="215"/>
      <c r="E144" s="215"/>
    </row>
  </sheetData>
  <sheetProtection algorithmName="SHA-512" hashValue="vk/hga30LIYBFqORvecRgNtEQGokhBkLUVjrbtzUuwQRqWblqD9vTDf9FCSINGpMhFhCTnbVpdcuK6W6RU66Gg==" saltValue="81AOnaklZRaxciW9Z6/Rkg==" spinCount="100000" sheet="1" objects="1" scenarios="1"/>
  <mergeCells count="34">
    <mergeCell ref="B143:E143"/>
    <mergeCell ref="B144:E144"/>
    <mergeCell ref="C99:E99"/>
    <mergeCell ref="B119:E119"/>
    <mergeCell ref="C122:E122"/>
    <mergeCell ref="B126:E126"/>
    <mergeCell ref="C128:E128"/>
    <mergeCell ref="B132:E132"/>
    <mergeCell ref="B133:E133"/>
    <mergeCell ref="C97:E97"/>
    <mergeCell ref="B134:E134"/>
    <mergeCell ref="C136:E136"/>
    <mergeCell ref="B140:E140"/>
    <mergeCell ref="B141:E141"/>
    <mergeCell ref="B80:H80"/>
    <mergeCell ref="B81:H81"/>
    <mergeCell ref="B92:E92"/>
    <mergeCell ref="B94:H94"/>
    <mergeCell ref="B95:H95"/>
    <mergeCell ref="B35:H35"/>
    <mergeCell ref="B36:H36"/>
    <mergeCell ref="B37:H37"/>
    <mergeCell ref="B69:H69"/>
    <mergeCell ref="B79:H79"/>
    <mergeCell ref="B22:E22"/>
    <mergeCell ref="C24:H24"/>
    <mergeCell ref="C25:D25"/>
    <mergeCell ref="E25:F25"/>
    <mergeCell ref="G25:H25"/>
    <mergeCell ref="B2:C2"/>
    <mergeCell ref="C7:E7"/>
    <mergeCell ref="B12:E12"/>
    <mergeCell ref="B14:E14"/>
    <mergeCell ref="C15:E15"/>
  </mergeCells>
  <printOptions horizontalCentered="1" gridLines="1"/>
  <pageMargins left="0.25" right="0.25" top="0.75" bottom="0.75" header="0" footer="0"/>
  <pageSetup paperSize="9" scale="56" fitToHeight="0" pageOrder="overThenDown" orientation="portrait" cellComments="atEnd"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A3FA"/>
    <outlinePr summaryBelow="0" summaryRight="0"/>
    <pageSetUpPr fitToPage="1"/>
  </sheetPr>
  <dimension ref="A2:H22"/>
  <sheetViews>
    <sheetView showGridLines="0" workbookViewId="0">
      <selection activeCell="C17" sqref="C17"/>
    </sheetView>
  </sheetViews>
  <sheetFormatPr defaultColWidth="11.23046875" defaultRowHeight="15.75" customHeight="1"/>
  <cols>
    <col min="1" max="1" width="6.84375" customWidth="1"/>
    <col min="2" max="2" width="48.07421875" customWidth="1"/>
    <col min="3" max="3" width="13.69140625" customWidth="1"/>
    <col min="6" max="6" width="6.23046875" customWidth="1"/>
  </cols>
  <sheetData>
    <row r="2" spans="2:8" ht="31">
      <c r="B2" s="227" t="s">
        <v>164</v>
      </c>
      <c r="C2" s="215"/>
      <c r="D2" s="215"/>
      <c r="E2" s="114"/>
    </row>
    <row r="3" spans="2:8" ht="13.5">
      <c r="E3" s="114"/>
    </row>
    <row r="4" spans="2:8" ht="13.5">
      <c r="E4" s="114"/>
    </row>
    <row r="6" spans="2:8" ht="17">
      <c r="B6" s="44"/>
      <c r="C6" s="228" t="s">
        <v>41</v>
      </c>
      <c r="D6" s="215"/>
      <c r="E6" s="215"/>
    </row>
    <row r="7" spans="2:8" ht="17">
      <c r="B7" s="14" t="s">
        <v>165</v>
      </c>
      <c r="C7" s="15">
        <v>2026</v>
      </c>
      <c r="D7" s="15">
        <v>2025</v>
      </c>
      <c r="E7" s="15">
        <v>2024</v>
      </c>
    </row>
    <row r="8" spans="2:8" ht="14.5">
      <c r="B8" s="115" t="s">
        <v>166</v>
      </c>
      <c r="C8" s="116">
        <v>2</v>
      </c>
      <c r="D8" s="117">
        <v>1</v>
      </c>
      <c r="E8" s="117">
        <v>0</v>
      </c>
    </row>
    <row r="9" spans="2:8" ht="57" customHeight="1">
      <c r="B9" s="229" t="s">
        <v>167</v>
      </c>
      <c r="C9" s="215"/>
      <c r="D9" s="215"/>
      <c r="E9" s="215"/>
      <c r="F9" s="22"/>
      <c r="G9" s="22"/>
      <c r="H9" s="22"/>
    </row>
    <row r="10" spans="2:8" ht="17">
      <c r="B10" s="118"/>
      <c r="C10" s="119"/>
      <c r="D10" s="119"/>
      <c r="E10" s="119"/>
    </row>
    <row r="11" spans="2:8" ht="17">
      <c r="B11" s="14" t="s">
        <v>168</v>
      </c>
      <c r="C11" s="15" t="s">
        <v>26</v>
      </c>
      <c r="D11" s="15">
        <v>2025</v>
      </c>
      <c r="E11" s="15">
        <v>2024</v>
      </c>
    </row>
    <row r="12" spans="2:8" ht="14.5">
      <c r="B12" s="25" t="s">
        <v>169</v>
      </c>
      <c r="C12" s="120">
        <v>96.1</v>
      </c>
      <c r="D12" s="121">
        <v>96.3</v>
      </c>
      <c r="E12" s="121">
        <v>85.79</v>
      </c>
      <c r="G12" s="122"/>
    </row>
    <row r="13" spans="2:8" ht="18" customHeight="1">
      <c r="B13" s="235" t="s">
        <v>170</v>
      </c>
      <c r="C13" s="215"/>
      <c r="D13" s="215"/>
      <c r="E13" s="215"/>
    </row>
    <row r="15" spans="2:8" ht="17">
      <c r="B15" s="123"/>
      <c r="C15" s="119"/>
      <c r="D15" s="119"/>
      <c r="E15" s="119"/>
    </row>
    <row r="16" spans="2:8" ht="17">
      <c r="B16" s="14" t="s">
        <v>171</v>
      </c>
      <c r="C16" s="15" t="s">
        <v>26</v>
      </c>
      <c r="D16" s="15">
        <v>2025</v>
      </c>
      <c r="E16" s="15">
        <v>2024</v>
      </c>
    </row>
    <row r="17" spans="1:5" ht="14.5">
      <c r="B17" s="25" t="s">
        <v>172</v>
      </c>
      <c r="C17" s="124">
        <v>93.9</v>
      </c>
      <c r="D17" s="41">
        <v>96.2</v>
      </c>
      <c r="E17" s="41">
        <v>92.74</v>
      </c>
    </row>
    <row r="18" spans="1:5" ht="28.5" customHeight="1">
      <c r="A18" s="125" t="s">
        <v>173</v>
      </c>
      <c r="B18" s="231" t="s">
        <v>174</v>
      </c>
      <c r="C18" s="215"/>
      <c r="D18" s="215"/>
      <c r="E18" s="215"/>
    </row>
    <row r="20" spans="1:5" ht="17">
      <c r="B20" s="126"/>
      <c r="C20" s="228" t="s">
        <v>6</v>
      </c>
      <c r="D20" s="215"/>
      <c r="E20" s="215"/>
    </row>
    <row r="21" spans="1:5" ht="17">
      <c r="B21" s="14" t="s">
        <v>175</v>
      </c>
      <c r="C21" s="15">
        <v>2026</v>
      </c>
      <c r="D21" s="15">
        <v>2025</v>
      </c>
      <c r="E21" s="15">
        <v>2024</v>
      </c>
    </row>
    <row r="22" spans="1:5" ht="14.5">
      <c r="B22" s="25" t="s">
        <v>176</v>
      </c>
      <c r="C22" s="127" t="s">
        <v>177</v>
      </c>
      <c r="D22" s="128" t="s">
        <v>177</v>
      </c>
      <c r="E22" s="129" t="s">
        <v>177</v>
      </c>
    </row>
  </sheetData>
  <sheetProtection algorithmName="SHA-512" hashValue="7tDWyTkPPR2AOyKN6Xg13D9TscI2UMacSrwCI+yhab+ZselHy7L4vPOQ27D4KSeQdg19xXtNSb7yqQf7KlLu5w==" saltValue="Gpr8WM66m6C8wfypejxS8Q==" spinCount="100000" sheet="1" objects="1" scenarios="1"/>
  <mergeCells count="6">
    <mergeCell ref="C20:E20"/>
    <mergeCell ref="B2:D2"/>
    <mergeCell ref="C6:E6"/>
    <mergeCell ref="B9:E9"/>
    <mergeCell ref="B13:E13"/>
    <mergeCell ref="B18:E18"/>
  </mergeCells>
  <printOptions horizontalCentered="1" gridLines="1"/>
  <pageMargins left="0.7" right="0.7" top="0.75" bottom="0.75" header="0" footer="0"/>
  <pageSetup paperSize="9" scale="70" fitToHeight="0" pageOrder="overThenDown" orientation="portrait" cellComments="atEnd"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A3FA"/>
    <outlinePr summaryBelow="0" summaryRight="0"/>
    <pageSetUpPr fitToPage="1"/>
  </sheetPr>
  <dimension ref="B1:H867"/>
  <sheetViews>
    <sheetView showGridLines="0" workbookViewId="0">
      <selection activeCell="C12" sqref="C12"/>
    </sheetView>
  </sheetViews>
  <sheetFormatPr defaultColWidth="11.23046875" defaultRowHeight="15.75" customHeight="1"/>
  <cols>
    <col min="1" max="1" width="4.765625" customWidth="1"/>
    <col min="2" max="2" width="42" customWidth="1"/>
    <col min="3" max="3" width="12.4609375" customWidth="1"/>
    <col min="6" max="6" width="1.765625" customWidth="1"/>
    <col min="7" max="7" width="16.61328125" customWidth="1"/>
    <col min="8" max="8" width="18.69140625" customWidth="1"/>
  </cols>
  <sheetData>
    <row r="1" spans="2:8" ht="13.5">
      <c r="G1" s="130"/>
    </row>
    <row r="2" spans="2:8" ht="31">
      <c r="B2" s="227" t="s">
        <v>178</v>
      </c>
      <c r="C2" s="215"/>
      <c r="D2" s="215"/>
      <c r="E2" s="215"/>
      <c r="F2" s="215"/>
      <c r="G2" s="215"/>
    </row>
    <row r="3" spans="2:8" ht="13.5">
      <c r="E3" s="114"/>
      <c r="G3" s="130"/>
    </row>
    <row r="4" spans="2:8" ht="13.5">
      <c r="E4" s="114"/>
      <c r="G4" s="130"/>
    </row>
    <row r="5" spans="2:8" ht="13.5">
      <c r="F5" s="1"/>
      <c r="G5" s="130"/>
    </row>
    <row r="6" spans="2:8" ht="17">
      <c r="B6" s="131"/>
      <c r="C6" s="228" t="s">
        <v>41</v>
      </c>
      <c r="D6" s="215"/>
      <c r="E6" s="215"/>
      <c r="G6" s="130"/>
    </row>
    <row r="7" spans="2:8" ht="17">
      <c r="B7" s="70" t="s">
        <v>179</v>
      </c>
      <c r="C7" s="15" t="s">
        <v>26</v>
      </c>
      <c r="D7" s="15">
        <v>2025</v>
      </c>
      <c r="E7" s="15">
        <v>2024</v>
      </c>
      <c r="G7" s="130"/>
    </row>
    <row r="8" spans="2:8" ht="14.5">
      <c r="B8" s="16" t="s">
        <v>180</v>
      </c>
      <c r="C8" s="132">
        <v>804</v>
      </c>
      <c r="D8" s="133">
        <v>658</v>
      </c>
      <c r="E8" s="133">
        <v>131</v>
      </c>
      <c r="G8" s="130"/>
    </row>
    <row r="9" spans="2:8" ht="14.5">
      <c r="B9" s="134" t="s">
        <v>181</v>
      </c>
      <c r="C9" s="135">
        <v>4510</v>
      </c>
      <c r="D9" s="133">
        <v>3588</v>
      </c>
      <c r="E9" s="133">
        <v>2836</v>
      </c>
      <c r="G9" s="130"/>
    </row>
    <row r="10" spans="2:8" ht="14.5">
      <c r="B10" s="16" t="s">
        <v>182</v>
      </c>
      <c r="C10" s="135">
        <v>676</v>
      </c>
      <c r="D10" s="133">
        <v>685</v>
      </c>
      <c r="E10" s="133">
        <v>248</v>
      </c>
      <c r="G10" s="130"/>
    </row>
    <row r="11" spans="2:8" ht="14.5">
      <c r="B11" s="16" t="s">
        <v>183</v>
      </c>
      <c r="C11" s="132">
        <v>2854</v>
      </c>
      <c r="D11" s="133">
        <v>542</v>
      </c>
      <c r="E11" s="133">
        <v>799</v>
      </c>
      <c r="G11" s="130"/>
    </row>
    <row r="12" spans="2:8" ht="14.5">
      <c r="B12" s="16" t="s">
        <v>184</v>
      </c>
      <c r="C12" s="136">
        <v>0</v>
      </c>
      <c r="D12" s="137">
        <v>795</v>
      </c>
      <c r="E12" s="133">
        <v>767</v>
      </c>
      <c r="G12" s="130"/>
      <c r="H12" s="125"/>
    </row>
    <row r="13" spans="2:8" ht="14.5">
      <c r="B13" s="16" t="s">
        <v>185</v>
      </c>
      <c r="C13" s="135">
        <v>2567</v>
      </c>
      <c r="D13" s="133">
        <v>372</v>
      </c>
      <c r="E13" s="138"/>
      <c r="G13" s="130"/>
    </row>
    <row r="14" spans="2:8" ht="14.5">
      <c r="B14" s="16" t="s">
        <v>186</v>
      </c>
      <c r="C14" s="139">
        <v>0</v>
      </c>
      <c r="D14" s="117">
        <v>0</v>
      </c>
      <c r="E14" s="133">
        <v>14</v>
      </c>
      <c r="G14" s="130"/>
    </row>
    <row r="15" spans="2:8" ht="14.5">
      <c r="B15" s="19" t="s">
        <v>187</v>
      </c>
      <c r="C15" s="140">
        <f t="shared" ref="C15:D15" si="0">SUM(C8:C14)</f>
        <v>11411</v>
      </c>
      <c r="D15" s="141">
        <f t="shared" si="0"/>
        <v>6640</v>
      </c>
      <c r="E15" s="141">
        <v>4795</v>
      </c>
      <c r="G15" s="130"/>
    </row>
    <row r="16" spans="2:8" ht="13.5">
      <c r="B16" s="58" t="s">
        <v>69</v>
      </c>
      <c r="C16" s="142"/>
      <c r="D16" s="142"/>
      <c r="E16" s="142"/>
      <c r="G16" s="130"/>
    </row>
    <row r="17" spans="2:7" ht="27" customHeight="1">
      <c r="B17" s="236" t="s">
        <v>188</v>
      </c>
      <c r="C17" s="215"/>
      <c r="D17" s="215"/>
      <c r="E17" s="215"/>
      <c r="G17" s="130"/>
    </row>
    <row r="18" spans="2:7" ht="13.5">
      <c r="B18" s="236" t="s">
        <v>189</v>
      </c>
      <c r="C18" s="215"/>
      <c r="D18" s="215"/>
      <c r="E18" s="215"/>
      <c r="G18" s="130"/>
    </row>
    <row r="19" spans="2:7" ht="13.5">
      <c r="G19" s="130"/>
    </row>
    <row r="20" spans="2:7" ht="13.5">
      <c r="G20" s="130"/>
    </row>
    <row r="21" spans="2:7" ht="14">
      <c r="G21" s="122"/>
    </row>
    <row r="22" spans="2:7" ht="3.75" customHeight="1">
      <c r="G22" s="130"/>
    </row>
    <row r="23" spans="2:7" ht="29.25" customHeight="1">
      <c r="G23" s="130"/>
    </row>
    <row r="24" spans="2:7" ht="13.5">
      <c r="G24" s="130"/>
    </row>
    <row r="25" spans="2:7" ht="13.5">
      <c r="G25" s="130"/>
    </row>
    <row r="26" spans="2:7" ht="13.5">
      <c r="G26" s="130"/>
    </row>
    <row r="27" spans="2:7" ht="13.5">
      <c r="G27" s="130"/>
    </row>
    <row r="28" spans="2:7" ht="13.5">
      <c r="G28" s="130"/>
    </row>
    <row r="29" spans="2:7" ht="13.5">
      <c r="G29" s="130"/>
    </row>
    <row r="30" spans="2:7" ht="13.5">
      <c r="G30" s="130"/>
    </row>
    <row r="31" spans="2:7" ht="13.5">
      <c r="G31" s="130"/>
    </row>
    <row r="32" spans="2:7" ht="13.5">
      <c r="G32" s="130"/>
    </row>
    <row r="33" spans="7:7" ht="13.5">
      <c r="G33" s="130"/>
    </row>
    <row r="34" spans="7:7" ht="13.5">
      <c r="G34" s="130"/>
    </row>
    <row r="35" spans="7:7" ht="13.5">
      <c r="G35" s="130"/>
    </row>
    <row r="36" spans="7:7" ht="13.5">
      <c r="G36" s="130"/>
    </row>
    <row r="37" spans="7:7" ht="13.5">
      <c r="G37" s="130"/>
    </row>
    <row r="38" spans="7:7" ht="13.5">
      <c r="G38" s="130"/>
    </row>
    <row r="39" spans="7:7" ht="13.5">
      <c r="G39" s="130"/>
    </row>
    <row r="40" spans="7:7" ht="13.5">
      <c r="G40" s="130"/>
    </row>
    <row r="41" spans="7:7" ht="13.5">
      <c r="G41" s="130"/>
    </row>
    <row r="42" spans="7:7" ht="13.5">
      <c r="G42" s="130"/>
    </row>
    <row r="43" spans="7:7" ht="13.5">
      <c r="G43" s="130"/>
    </row>
    <row r="44" spans="7:7" ht="13.5">
      <c r="G44" s="130"/>
    </row>
    <row r="45" spans="7:7" ht="13.5">
      <c r="G45" s="130"/>
    </row>
    <row r="46" spans="7:7" ht="13.5">
      <c r="G46" s="130"/>
    </row>
    <row r="47" spans="7:7" ht="13.5">
      <c r="G47" s="130"/>
    </row>
    <row r="48" spans="7:7" ht="13.5">
      <c r="G48" s="130"/>
    </row>
    <row r="49" spans="7:7" ht="13.5">
      <c r="G49" s="130"/>
    </row>
    <row r="50" spans="7:7" ht="13.5">
      <c r="G50" s="130"/>
    </row>
    <row r="51" spans="7:7" ht="13.5">
      <c r="G51" s="130"/>
    </row>
    <row r="52" spans="7:7" ht="13.5">
      <c r="G52" s="130"/>
    </row>
    <row r="53" spans="7:7" ht="13.5">
      <c r="G53" s="130"/>
    </row>
    <row r="54" spans="7:7" ht="13.5">
      <c r="G54" s="130"/>
    </row>
    <row r="55" spans="7:7" ht="13.5">
      <c r="G55" s="130"/>
    </row>
    <row r="56" spans="7:7" ht="13.5">
      <c r="G56" s="130"/>
    </row>
    <row r="57" spans="7:7" ht="13.5">
      <c r="G57" s="130"/>
    </row>
    <row r="58" spans="7:7" ht="13.5">
      <c r="G58" s="130"/>
    </row>
    <row r="59" spans="7:7" ht="13.5">
      <c r="G59" s="130"/>
    </row>
    <row r="60" spans="7:7" ht="13.5">
      <c r="G60" s="130"/>
    </row>
    <row r="61" spans="7:7" ht="13.5">
      <c r="G61" s="130"/>
    </row>
    <row r="62" spans="7:7" ht="13.5">
      <c r="G62" s="130"/>
    </row>
    <row r="63" spans="7:7" ht="13.5">
      <c r="G63" s="130"/>
    </row>
    <row r="64" spans="7:7" ht="13.5">
      <c r="G64" s="130"/>
    </row>
    <row r="65" spans="7:7" ht="13.5">
      <c r="G65" s="130"/>
    </row>
    <row r="66" spans="7:7" ht="13.5">
      <c r="G66" s="130"/>
    </row>
    <row r="67" spans="7:7" ht="13.5">
      <c r="G67" s="130"/>
    </row>
    <row r="68" spans="7:7" ht="13.5">
      <c r="G68" s="130"/>
    </row>
    <row r="69" spans="7:7" ht="13.5">
      <c r="G69" s="130"/>
    </row>
    <row r="70" spans="7:7" ht="13.5">
      <c r="G70" s="130"/>
    </row>
    <row r="71" spans="7:7" ht="13.5">
      <c r="G71" s="130"/>
    </row>
    <row r="72" spans="7:7" ht="13.5">
      <c r="G72" s="130"/>
    </row>
    <row r="73" spans="7:7" ht="13.5">
      <c r="G73" s="130"/>
    </row>
    <row r="74" spans="7:7" ht="13.5">
      <c r="G74" s="130"/>
    </row>
    <row r="75" spans="7:7" ht="13.5">
      <c r="G75" s="130"/>
    </row>
    <row r="76" spans="7:7" ht="13.5">
      <c r="G76" s="130"/>
    </row>
    <row r="77" spans="7:7" ht="13.5">
      <c r="G77" s="130"/>
    </row>
    <row r="78" spans="7:7" ht="13.5">
      <c r="G78" s="130"/>
    </row>
    <row r="79" spans="7:7" ht="13.5">
      <c r="G79" s="130"/>
    </row>
    <row r="80" spans="7:7" ht="13.5">
      <c r="G80" s="130"/>
    </row>
    <row r="81" spans="7:7" ht="13.5">
      <c r="G81" s="130"/>
    </row>
    <row r="82" spans="7:7" ht="13.5">
      <c r="G82" s="130"/>
    </row>
    <row r="83" spans="7:7" ht="13.5">
      <c r="G83" s="130"/>
    </row>
    <row r="84" spans="7:7" ht="13.5">
      <c r="G84" s="130"/>
    </row>
    <row r="85" spans="7:7" ht="13.5">
      <c r="G85" s="130"/>
    </row>
    <row r="86" spans="7:7" ht="13.5">
      <c r="G86" s="130"/>
    </row>
    <row r="87" spans="7:7" ht="13.5">
      <c r="G87" s="130"/>
    </row>
    <row r="88" spans="7:7" ht="13.5">
      <c r="G88" s="130"/>
    </row>
    <row r="89" spans="7:7" ht="13.5">
      <c r="G89" s="130"/>
    </row>
    <row r="90" spans="7:7" ht="13.5">
      <c r="G90" s="130"/>
    </row>
    <row r="91" spans="7:7" ht="13.5">
      <c r="G91" s="130"/>
    </row>
    <row r="92" spans="7:7" ht="13.5">
      <c r="G92" s="130"/>
    </row>
    <row r="93" spans="7:7" ht="13.5">
      <c r="G93" s="130"/>
    </row>
    <row r="94" spans="7:7" ht="13.5">
      <c r="G94" s="130"/>
    </row>
    <row r="95" spans="7:7" ht="13.5">
      <c r="G95" s="130"/>
    </row>
    <row r="96" spans="7:7" ht="13.5">
      <c r="G96" s="130"/>
    </row>
    <row r="97" spans="7:7" ht="13.5">
      <c r="G97" s="130"/>
    </row>
    <row r="98" spans="7:7" ht="13.5">
      <c r="G98" s="130"/>
    </row>
    <row r="99" spans="7:7" ht="13.5">
      <c r="G99" s="130"/>
    </row>
    <row r="100" spans="7:7" ht="13.5">
      <c r="G100" s="130"/>
    </row>
    <row r="101" spans="7:7" ht="13.5">
      <c r="G101" s="130"/>
    </row>
    <row r="102" spans="7:7" ht="13.5">
      <c r="G102" s="130"/>
    </row>
    <row r="103" spans="7:7" ht="13.5">
      <c r="G103" s="130"/>
    </row>
    <row r="104" spans="7:7" ht="13.5">
      <c r="G104" s="130"/>
    </row>
    <row r="105" spans="7:7" ht="13.5">
      <c r="G105" s="130"/>
    </row>
    <row r="106" spans="7:7" ht="13.5">
      <c r="G106" s="130"/>
    </row>
    <row r="107" spans="7:7" ht="13.5">
      <c r="G107" s="130"/>
    </row>
    <row r="108" spans="7:7" ht="13.5">
      <c r="G108" s="130"/>
    </row>
    <row r="109" spans="7:7" ht="13.5">
      <c r="G109" s="130"/>
    </row>
    <row r="110" spans="7:7" ht="13.5">
      <c r="G110" s="130"/>
    </row>
    <row r="111" spans="7:7" ht="13.5">
      <c r="G111" s="130"/>
    </row>
    <row r="112" spans="7:7" ht="13.5">
      <c r="G112" s="130"/>
    </row>
    <row r="113" spans="7:7" ht="13.5">
      <c r="G113" s="130"/>
    </row>
    <row r="114" spans="7:7" ht="13.5">
      <c r="G114" s="130"/>
    </row>
    <row r="115" spans="7:7" ht="13.5">
      <c r="G115" s="130"/>
    </row>
    <row r="116" spans="7:7" ht="13.5">
      <c r="G116" s="130"/>
    </row>
    <row r="117" spans="7:7" ht="13.5">
      <c r="G117" s="130"/>
    </row>
    <row r="118" spans="7:7" ht="13.5">
      <c r="G118" s="130"/>
    </row>
    <row r="119" spans="7:7" ht="13.5">
      <c r="G119" s="130"/>
    </row>
    <row r="120" spans="7:7" ht="13.5">
      <c r="G120" s="130"/>
    </row>
    <row r="121" spans="7:7" ht="13.5">
      <c r="G121" s="130"/>
    </row>
    <row r="122" spans="7:7" ht="13.5">
      <c r="G122" s="130"/>
    </row>
    <row r="123" spans="7:7" ht="13.5">
      <c r="G123" s="130"/>
    </row>
    <row r="124" spans="7:7" ht="13.5">
      <c r="G124" s="130"/>
    </row>
    <row r="125" spans="7:7" ht="13.5">
      <c r="G125" s="130"/>
    </row>
    <row r="126" spans="7:7" ht="13.5">
      <c r="G126" s="130"/>
    </row>
    <row r="127" spans="7:7" ht="13.5">
      <c r="G127" s="130"/>
    </row>
    <row r="128" spans="7:7" ht="13.5">
      <c r="G128" s="130"/>
    </row>
    <row r="129" spans="7:7" ht="13.5">
      <c r="G129" s="130"/>
    </row>
    <row r="130" spans="7:7" ht="13.5">
      <c r="G130" s="130"/>
    </row>
    <row r="131" spans="7:7" ht="13.5">
      <c r="G131" s="130"/>
    </row>
    <row r="132" spans="7:7" ht="13.5">
      <c r="G132" s="130"/>
    </row>
    <row r="133" spans="7:7" ht="13.5">
      <c r="G133" s="130"/>
    </row>
    <row r="134" spans="7:7" ht="13.5">
      <c r="G134" s="130"/>
    </row>
    <row r="135" spans="7:7" ht="13.5">
      <c r="G135" s="130"/>
    </row>
    <row r="136" spans="7:7" ht="13.5">
      <c r="G136" s="130"/>
    </row>
    <row r="137" spans="7:7" ht="13.5">
      <c r="G137" s="130"/>
    </row>
    <row r="138" spans="7:7" ht="13.5">
      <c r="G138" s="130"/>
    </row>
    <row r="139" spans="7:7" ht="13.5">
      <c r="G139" s="130"/>
    </row>
    <row r="140" spans="7:7" ht="13.5">
      <c r="G140" s="130"/>
    </row>
    <row r="141" spans="7:7" ht="13.5">
      <c r="G141" s="130"/>
    </row>
    <row r="142" spans="7:7" ht="13.5">
      <c r="G142" s="130"/>
    </row>
    <row r="143" spans="7:7" ht="13.5">
      <c r="G143" s="130"/>
    </row>
    <row r="144" spans="7:7" ht="13.5">
      <c r="G144" s="130"/>
    </row>
    <row r="145" spans="7:7" ht="13.5">
      <c r="G145" s="130"/>
    </row>
    <row r="146" spans="7:7" ht="13.5">
      <c r="G146" s="130"/>
    </row>
    <row r="147" spans="7:7" ht="13.5">
      <c r="G147" s="130"/>
    </row>
    <row r="148" spans="7:7" ht="13.5">
      <c r="G148" s="130"/>
    </row>
    <row r="149" spans="7:7" ht="13.5">
      <c r="G149" s="130"/>
    </row>
    <row r="150" spans="7:7" ht="13.5">
      <c r="G150" s="130"/>
    </row>
    <row r="151" spans="7:7" ht="13.5">
      <c r="G151" s="130"/>
    </row>
    <row r="152" spans="7:7" ht="13.5">
      <c r="G152" s="130"/>
    </row>
    <row r="153" spans="7:7" ht="13.5">
      <c r="G153" s="130"/>
    </row>
    <row r="154" spans="7:7" ht="13.5">
      <c r="G154" s="130"/>
    </row>
    <row r="155" spans="7:7" ht="13.5">
      <c r="G155" s="130"/>
    </row>
    <row r="156" spans="7:7" ht="13.5">
      <c r="G156" s="130"/>
    </row>
    <row r="157" spans="7:7" ht="13.5">
      <c r="G157" s="130"/>
    </row>
    <row r="158" spans="7:7" ht="13.5">
      <c r="G158" s="130"/>
    </row>
    <row r="159" spans="7:7" ht="13.5">
      <c r="G159" s="130"/>
    </row>
    <row r="160" spans="7:7" ht="13.5">
      <c r="G160" s="130"/>
    </row>
    <row r="161" spans="7:7" ht="13.5">
      <c r="G161" s="130"/>
    </row>
    <row r="162" spans="7:7" ht="13.5">
      <c r="G162" s="130"/>
    </row>
    <row r="163" spans="7:7" ht="13.5">
      <c r="G163" s="130"/>
    </row>
    <row r="164" spans="7:7" ht="13.5">
      <c r="G164" s="130"/>
    </row>
    <row r="165" spans="7:7" ht="13.5">
      <c r="G165" s="130"/>
    </row>
    <row r="166" spans="7:7" ht="13.5">
      <c r="G166" s="130"/>
    </row>
    <row r="167" spans="7:7" ht="13.5">
      <c r="G167" s="130"/>
    </row>
    <row r="168" spans="7:7" ht="13.5">
      <c r="G168" s="130"/>
    </row>
    <row r="169" spans="7:7" ht="13.5">
      <c r="G169" s="130"/>
    </row>
    <row r="170" spans="7:7" ht="13.5">
      <c r="G170" s="130"/>
    </row>
    <row r="171" spans="7:7" ht="13.5">
      <c r="G171" s="130"/>
    </row>
    <row r="172" spans="7:7" ht="13.5">
      <c r="G172" s="130"/>
    </row>
    <row r="173" spans="7:7" ht="13.5">
      <c r="G173" s="130"/>
    </row>
    <row r="174" spans="7:7" ht="13.5">
      <c r="G174" s="130"/>
    </row>
    <row r="175" spans="7:7" ht="13.5">
      <c r="G175" s="130"/>
    </row>
    <row r="176" spans="7:7" ht="13.5">
      <c r="G176" s="130"/>
    </row>
    <row r="177" spans="7:7" ht="13.5">
      <c r="G177" s="130"/>
    </row>
    <row r="178" spans="7:7" ht="13.5">
      <c r="G178" s="130"/>
    </row>
    <row r="179" spans="7:7" ht="13.5">
      <c r="G179" s="130"/>
    </row>
    <row r="180" spans="7:7" ht="13.5">
      <c r="G180" s="130"/>
    </row>
    <row r="181" spans="7:7" ht="13.5">
      <c r="G181" s="130"/>
    </row>
    <row r="182" spans="7:7" ht="13.5">
      <c r="G182" s="130"/>
    </row>
    <row r="183" spans="7:7" ht="13.5">
      <c r="G183" s="130"/>
    </row>
    <row r="184" spans="7:7" ht="13.5">
      <c r="G184" s="130"/>
    </row>
    <row r="185" spans="7:7" ht="13.5">
      <c r="G185" s="130"/>
    </row>
    <row r="186" spans="7:7" ht="13.5">
      <c r="G186" s="130"/>
    </row>
    <row r="187" spans="7:7" ht="13.5">
      <c r="G187" s="130"/>
    </row>
    <row r="188" spans="7:7" ht="13.5">
      <c r="G188" s="130"/>
    </row>
    <row r="189" spans="7:7" ht="13.5">
      <c r="G189" s="130"/>
    </row>
    <row r="190" spans="7:7" ht="13.5">
      <c r="G190" s="130"/>
    </row>
    <row r="191" spans="7:7" ht="13.5">
      <c r="G191" s="130"/>
    </row>
    <row r="192" spans="7:7" ht="13.5">
      <c r="G192" s="130"/>
    </row>
    <row r="193" spans="7:7" ht="13.5">
      <c r="G193" s="130"/>
    </row>
    <row r="194" spans="7:7" ht="13.5">
      <c r="G194" s="130"/>
    </row>
    <row r="195" spans="7:7" ht="13.5">
      <c r="G195" s="130"/>
    </row>
    <row r="196" spans="7:7" ht="13.5">
      <c r="G196" s="130"/>
    </row>
    <row r="197" spans="7:7" ht="13.5">
      <c r="G197" s="130"/>
    </row>
    <row r="198" spans="7:7" ht="13.5">
      <c r="G198" s="130"/>
    </row>
    <row r="199" spans="7:7" ht="13.5">
      <c r="G199" s="130"/>
    </row>
    <row r="200" spans="7:7" ht="13.5">
      <c r="G200" s="130"/>
    </row>
    <row r="201" spans="7:7" ht="13.5">
      <c r="G201" s="130"/>
    </row>
    <row r="202" spans="7:7" ht="13.5">
      <c r="G202" s="130"/>
    </row>
    <row r="203" spans="7:7" ht="13.5">
      <c r="G203" s="130"/>
    </row>
    <row r="204" spans="7:7" ht="13.5">
      <c r="G204" s="130"/>
    </row>
    <row r="205" spans="7:7" ht="13.5">
      <c r="G205" s="130"/>
    </row>
    <row r="206" spans="7:7" ht="13.5">
      <c r="G206" s="130"/>
    </row>
    <row r="207" spans="7:7" ht="13.5">
      <c r="G207" s="130"/>
    </row>
    <row r="208" spans="7:7" ht="13.5">
      <c r="G208" s="130"/>
    </row>
    <row r="209" spans="7:7" ht="13.5">
      <c r="G209" s="130"/>
    </row>
    <row r="210" spans="7:7" ht="13.5">
      <c r="G210" s="130"/>
    </row>
    <row r="211" spans="7:7" ht="13.5">
      <c r="G211" s="130"/>
    </row>
    <row r="212" spans="7:7" ht="13.5">
      <c r="G212" s="130"/>
    </row>
    <row r="213" spans="7:7" ht="13.5">
      <c r="G213" s="130"/>
    </row>
    <row r="214" spans="7:7" ht="13.5">
      <c r="G214" s="130"/>
    </row>
    <row r="215" spans="7:7" ht="13.5">
      <c r="G215" s="130"/>
    </row>
    <row r="216" spans="7:7" ht="13.5">
      <c r="G216" s="130"/>
    </row>
    <row r="217" spans="7:7" ht="13.5">
      <c r="G217" s="130"/>
    </row>
    <row r="218" spans="7:7" ht="13.5">
      <c r="G218" s="130"/>
    </row>
    <row r="219" spans="7:7" ht="13.5">
      <c r="G219" s="130"/>
    </row>
    <row r="220" spans="7:7" ht="13.5">
      <c r="G220" s="130"/>
    </row>
    <row r="221" spans="7:7" ht="13.5">
      <c r="G221" s="130"/>
    </row>
    <row r="222" spans="7:7" ht="13.5">
      <c r="G222" s="130"/>
    </row>
    <row r="223" spans="7:7" ht="13.5">
      <c r="G223" s="130"/>
    </row>
    <row r="224" spans="7:7" ht="13.5">
      <c r="G224" s="130"/>
    </row>
    <row r="225" spans="7:7" ht="13.5">
      <c r="G225" s="130"/>
    </row>
    <row r="226" spans="7:7" ht="13.5">
      <c r="G226" s="130"/>
    </row>
    <row r="227" spans="7:7" ht="13.5">
      <c r="G227" s="130"/>
    </row>
    <row r="228" spans="7:7" ht="13.5">
      <c r="G228" s="130"/>
    </row>
    <row r="229" spans="7:7" ht="13.5">
      <c r="G229" s="130"/>
    </row>
    <row r="230" spans="7:7" ht="13.5">
      <c r="G230" s="130"/>
    </row>
    <row r="231" spans="7:7" ht="13.5">
      <c r="G231" s="130"/>
    </row>
    <row r="232" spans="7:7" ht="13.5">
      <c r="G232" s="130"/>
    </row>
    <row r="233" spans="7:7" ht="13.5">
      <c r="G233" s="130"/>
    </row>
    <row r="234" spans="7:7" ht="13.5">
      <c r="G234" s="130"/>
    </row>
    <row r="235" spans="7:7" ht="13.5">
      <c r="G235" s="130"/>
    </row>
    <row r="236" spans="7:7" ht="13.5">
      <c r="G236" s="130"/>
    </row>
    <row r="237" spans="7:7" ht="13.5">
      <c r="G237" s="130"/>
    </row>
    <row r="238" spans="7:7" ht="13.5">
      <c r="G238" s="130"/>
    </row>
    <row r="239" spans="7:7" ht="13.5">
      <c r="G239" s="130"/>
    </row>
    <row r="240" spans="7:7" ht="13.5">
      <c r="G240" s="130"/>
    </row>
    <row r="241" spans="7:7" ht="13.5">
      <c r="G241" s="130"/>
    </row>
    <row r="242" spans="7:7" ht="13.5">
      <c r="G242" s="130"/>
    </row>
    <row r="243" spans="7:7" ht="13.5">
      <c r="G243" s="130"/>
    </row>
    <row r="244" spans="7:7" ht="13.5">
      <c r="G244" s="130"/>
    </row>
    <row r="245" spans="7:7" ht="13.5">
      <c r="G245" s="130"/>
    </row>
    <row r="246" spans="7:7" ht="13.5">
      <c r="G246" s="130"/>
    </row>
    <row r="247" spans="7:7" ht="13.5">
      <c r="G247" s="130"/>
    </row>
    <row r="248" spans="7:7" ht="13.5">
      <c r="G248" s="130"/>
    </row>
    <row r="249" spans="7:7" ht="13.5">
      <c r="G249" s="130"/>
    </row>
    <row r="250" spans="7:7" ht="13.5">
      <c r="G250" s="130"/>
    </row>
    <row r="251" spans="7:7" ht="13.5">
      <c r="G251" s="130"/>
    </row>
    <row r="252" spans="7:7" ht="13.5">
      <c r="G252" s="130"/>
    </row>
    <row r="253" spans="7:7" ht="13.5">
      <c r="G253" s="130"/>
    </row>
    <row r="254" spans="7:7" ht="13.5">
      <c r="G254" s="130"/>
    </row>
    <row r="255" spans="7:7" ht="13.5">
      <c r="G255" s="130"/>
    </row>
    <row r="256" spans="7:7" ht="13.5">
      <c r="G256" s="130"/>
    </row>
    <row r="257" spans="7:7" ht="13.5">
      <c r="G257" s="130"/>
    </row>
    <row r="258" spans="7:7" ht="13.5">
      <c r="G258" s="130"/>
    </row>
    <row r="259" spans="7:7" ht="13.5">
      <c r="G259" s="130"/>
    </row>
    <row r="260" spans="7:7" ht="13.5">
      <c r="G260" s="130"/>
    </row>
    <row r="261" spans="7:7" ht="13.5">
      <c r="G261" s="130"/>
    </row>
    <row r="262" spans="7:7" ht="13.5">
      <c r="G262" s="130"/>
    </row>
    <row r="263" spans="7:7" ht="13.5">
      <c r="G263" s="130"/>
    </row>
    <row r="264" spans="7:7" ht="13.5">
      <c r="G264" s="130"/>
    </row>
    <row r="265" spans="7:7" ht="13.5">
      <c r="G265" s="130"/>
    </row>
    <row r="266" spans="7:7" ht="13.5">
      <c r="G266" s="130"/>
    </row>
    <row r="267" spans="7:7" ht="13.5">
      <c r="G267" s="130"/>
    </row>
    <row r="268" spans="7:7" ht="13.5">
      <c r="G268" s="130"/>
    </row>
    <row r="269" spans="7:7" ht="13.5">
      <c r="G269" s="130"/>
    </row>
    <row r="270" spans="7:7" ht="13.5">
      <c r="G270" s="130"/>
    </row>
    <row r="271" spans="7:7" ht="13.5">
      <c r="G271" s="130"/>
    </row>
    <row r="272" spans="7:7" ht="13.5">
      <c r="G272" s="130"/>
    </row>
    <row r="273" spans="7:7" ht="13.5">
      <c r="G273" s="130"/>
    </row>
    <row r="274" spans="7:7" ht="13.5">
      <c r="G274" s="130"/>
    </row>
    <row r="275" spans="7:7" ht="13.5">
      <c r="G275" s="130"/>
    </row>
    <row r="276" spans="7:7" ht="13.5">
      <c r="G276" s="130"/>
    </row>
    <row r="277" spans="7:7" ht="13.5">
      <c r="G277" s="130"/>
    </row>
    <row r="278" spans="7:7" ht="13.5">
      <c r="G278" s="130"/>
    </row>
    <row r="279" spans="7:7" ht="13.5">
      <c r="G279" s="130"/>
    </row>
    <row r="280" spans="7:7" ht="13.5">
      <c r="G280" s="130"/>
    </row>
    <row r="281" spans="7:7" ht="13.5">
      <c r="G281" s="130"/>
    </row>
    <row r="282" spans="7:7" ht="13.5">
      <c r="G282" s="130"/>
    </row>
    <row r="283" spans="7:7" ht="13.5">
      <c r="G283" s="130"/>
    </row>
    <row r="284" spans="7:7" ht="13.5">
      <c r="G284" s="130"/>
    </row>
    <row r="285" spans="7:7" ht="13.5">
      <c r="G285" s="130"/>
    </row>
    <row r="286" spans="7:7" ht="13.5">
      <c r="G286" s="130"/>
    </row>
    <row r="287" spans="7:7" ht="13.5">
      <c r="G287" s="130"/>
    </row>
    <row r="288" spans="7:7" ht="13.5">
      <c r="G288" s="130"/>
    </row>
    <row r="289" spans="7:7" ht="13.5">
      <c r="G289" s="130"/>
    </row>
    <row r="290" spans="7:7" ht="13.5">
      <c r="G290" s="130"/>
    </row>
    <row r="291" spans="7:7" ht="13.5">
      <c r="G291" s="130"/>
    </row>
    <row r="292" spans="7:7" ht="13.5">
      <c r="G292" s="130"/>
    </row>
    <row r="293" spans="7:7" ht="13.5">
      <c r="G293" s="130"/>
    </row>
    <row r="294" spans="7:7" ht="13.5">
      <c r="G294" s="130"/>
    </row>
    <row r="295" spans="7:7" ht="13.5">
      <c r="G295" s="130"/>
    </row>
    <row r="296" spans="7:7" ht="13.5">
      <c r="G296" s="130"/>
    </row>
    <row r="297" spans="7:7" ht="13.5">
      <c r="G297" s="130"/>
    </row>
    <row r="298" spans="7:7" ht="13.5">
      <c r="G298" s="130"/>
    </row>
    <row r="299" spans="7:7" ht="13.5">
      <c r="G299" s="130"/>
    </row>
    <row r="300" spans="7:7" ht="13.5">
      <c r="G300" s="130"/>
    </row>
    <row r="301" spans="7:7" ht="13.5">
      <c r="G301" s="130"/>
    </row>
    <row r="302" spans="7:7" ht="13.5">
      <c r="G302" s="130"/>
    </row>
    <row r="303" spans="7:7" ht="13.5">
      <c r="G303" s="130"/>
    </row>
    <row r="304" spans="7:7" ht="13.5">
      <c r="G304" s="130"/>
    </row>
    <row r="305" spans="7:7" ht="13.5">
      <c r="G305" s="130"/>
    </row>
    <row r="306" spans="7:7" ht="13.5">
      <c r="G306" s="130"/>
    </row>
    <row r="307" spans="7:7" ht="13.5">
      <c r="G307" s="130"/>
    </row>
    <row r="308" spans="7:7" ht="13.5">
      <c r="G308" s="130"/>
    </row>
    <row r="309" spans="7:7" ht="13.5">
      <c r="G309" s="130"/>
    </row>
    <row r="310" spans="7:7" ht="13.5">
      <c r="G310" s="130"/>
    </row>
    <row r="311" spans="7:7" ht="13.5">
      <c r="G311" s="130"/>
    </row>
    <row r="312" spans="7:7" ht="13.5">
      <c r="G312" s="130"/>
    </row>
    <row r="313" spans="7:7" ht="13.5">
      <c r="G313" s="130"/>
    </row>
    <row r="314" spans="7:7" ht="13.5">
      <c r="G314" s="130"/>
    </row>
    <row r="315" spans="7:7" ht="13.5">
      <c r="G315" s="130"/>
    </row>
    <row r="316" spans="7:7" ht="13.5">
      <c r="G316" s="130"/>
    </row>
    <row r="317" spans="7:7" ht="13.5">
      <c r="G317" s="130"/>
    </row>
    <row r="318" spans="7:7" ht="13.5">
      <c r="G318" s="130"/>
    </row>
    <row r="319" spans="7:7" ht="13.5">
      <c r="G319" s="130"/>
    </row>
    <row r="320" spans="7:7" ht="13.5">
      <c r="G320" s="130"/>
    </row>
    <row r="321" spans="7:7" ht="13.5">
      <c r="G321" s="130"/>
    </row>
    <row r="322" spans="7:7" ht="13.5">
      <c r="G322" s="130"/>
    </row>
    <row r="323" spans="7:7" ht="13.5">
      <c r="G323" s="130"/>
    </row>
    <row r="324" spans="7:7" ht="13.5">
      <c r="G324" s="130"/>
    </row>
    <row r="325" spans="7:7" ht="13.5">
      <c r="G325" s="130"/>
    </row>
    <row r="326" spans="7:7" ht="13.5">
      <c r="G326" s="130"/>
    </row>
    <row r="327" spans="7:7" ht="13.5">
      <c r="G327" s="130"/>
    </row>
    <row r="328" spans="7:7" ht="13.5">
      <c r="G328" s="130"/>
    </row>
    <row r="329" spans="7:7" ht="13.5">
      <c r="G329" s="130"/>
    </row>
    <row r="330" spans="7:7" ht="13.5">
      <c r="G330" s="130"/>
    </row>
    <row r="331" spans="7:7" ht="13.5">
      <c r="G331" s="130"/>
    </row>
    <row r="332" spans="7:7" ht="13.5">
      <c r="G332" s="130"/>
    </row>
    <row r="333" spans="7:7" ht="13.5">
      <c r="G333" s="130"/>
    </row>
    <row r="334" spans="7:7" ht="13.5">
      <c r="G334" s="130"/>
    </row>
    <row r="335" spans="7:7" ht="13.5">
      <c r="G335" s="130"/>
    </row>
    <row r="336" spans="7:7" ht="13.5">
      <c r="G336" s="130"/>
    </row>
    <row r="337" spans="7:7" ht="13.5">
      <c r="G337" s="130"/>
    </row>
    <row r="338" spans="7:7" ht="13.5">
      <c r="G338" s="130"/>
    </row>
    <row r="339" spans="7:7" ht="13.5">
      <c r="G339" s="130"/>
    </row>
    <row r="340" spans="7:7" ht="13.5">
      <c r="G340" s="130"/>
    </row>
    <row r="341" spans="7:7" ht="13.5">
      <c r="G341" s="130"/>
    </row>
    <row r="342" spans="7:7" ht="13.5">
      <c r="G342" s="130"/>
    </row>
    <row r="343" spans="7:7" ht="13.5">
      <c r="G343" s="130"/>
    </row>
    <row r="344" spans="7:7" ht="13.5">
      <c r="G344" s="130"/>
    </row>
    <row r="345" spans="7:7" ht="13.5">
      <c r="G345" s="130"/>
    </row>
    <row r="346" spans="7:7" ht="13.5">
      <c r="G346" s="130"/>
    </row>
    <row r="347" spans="7:7" ht="13.5">
      <c r="G347" s="130"/>
    </row>
    <row r="348" spans="7:7" ht="13.5">
      <c r="G348" s="130"/>
    </row>
    <row r="349" spans="7:7" ht="13.5">
      <c r="G349" s="130"/>
    </row>
    <row r="350" spans="7:7" ht="13.5">
      <c r="G350" s="130"/>
    </row>
    <row r="351" spans="7:7" ht="13.5">
      <c r="G351" s="130"/>
    </row>
    <row r="352" spans="7:7" ht="13.5">
      <c r="G352" s="130"/>
    </row>
    <row r="353" spans="7:7" ht="13.5">
      <c r="G353" s="130"/>
    </row>
    <row r="354" spans="7:7" ht="13.5">
      <c r="G354" s="130"/>
    </row>
    <row r="355" spans="7:7" ht="13.5">
      <c r="G355" s="130"/>
    </row>
    <row r="356" spans="7:7" ht="13.5">
      <c r="G356" s="130"/>
    </row>
    <row r="357" spans="7:7" ht="13.5">
      <c r="G357" s="130"/>
    </row>
    <row r="358" spans="7:7" ht="13.5">
      <c r="G358" s="130"/>
    </row>
    <row r="359" spans="7:7" ht="13.5">
      <c r="G359" s="130"/>
    </row>
    <row r="360" spans="7:7" ht="13.5">
      <c r="G360" s="130"/>
    </row>
    <row r="361" spans="7:7" ht="13.5">
      <c r="G361" s="130"/>
    </row>
    <row r="362" spans="7:7" ht="13.5">
      <c r="G362" s="130"/>
    </row>
    <row r="363" spans="7:7" ht="13.5">
      <c r="G363" s="130"/>
    </row>
    <row r="364" spans="7:7" ht="13.5">
      <c r="G364" s="130"/>
    </row>
    <row r="365" spans="7:7" ht="13.5">
      <c r="G365" s="130"/>
    </row>
    <row r="366" spans="7:7" ht="13.5">
      <c r="G366" s="130"/>
    </row>
    <row r="367" spans="7:7" ht="13.5">
      <c r="G367" s="130"/>
    </row>
    <row r="368" spans="7:7" ht="13.5">
      <c r="G368" s="130"/>
    </row>
    <row r="369" spans="7:7" ht="13.5">
      <c r="G369" s="130"/>
    </row>
    <row r="370" spans="7:7" ht="13.5">
      <c r="G370" s="130"/>
    </row>
    <row r="371" spans="7:7" ht="13.5">
      <c r="G371" s="130"/>
    </row>
    <row r="372" spans="7:7" ht="13.5">
      <c r="G372" s="130"/>
    </row>
    <row r="373" spans="7:7" ht="13.5">
      <c r="G373" s="130"/>
    </row>
    <row r="374" spans="7:7" ht="13.5">
      <c r="G374" s="130"/>
    </row>
    <row r="375" spans="7:7" ht="13.5">
      <c r="G375" s="130"/>
    </row>
    <row r="376" spans="7:7" ht="13.5">
      <c r="G376" s="130"/>
    </row>
    <row r="377" spans="7:7" ht="13.5">
      <c r="G377" s="130"/>
    </row>
    <row r="378" spans="7:7" ht="13.5">
      <c r="G378" s="130"/>
    </row>
    <row r="379" spans="7:7" ht="13.5">
      <c r="G379" s="130"/>
    </row>
    <row r="380" spans="7:7" ht="13.5">
      <c r="G380" s="130"/>
    </row>
    <row r="381" spans="7:7" ht="13.5">
      <c r="G381" s="130"/>
    </row>
    <row r="382" spans="7:7" ht="13.5">
      <c r="G382" s="130"/>
    </row>
    <row r="383" spans="7:7" ht="13.5">
      <c r="G383" s="130"/>
    </row>
    <row r="384" spans="7:7" ht="13.5">
      <c r="G384" s="130"/>
    </row>
    <row r="385" spans="7:7" ht="13.5">
      <c r="G385" s="130"/>
    </row>
    <row r="386" spans="7:7" ht="13.5">
      <c r="G386" s="130"/>
    </row>
    <row r="387" spans="7:7" ht="13.5">
      <c r="G387" s="130"/>
    </row>
    <row r="388" spans="7:7" ht="13.5">
      <c r="G388" s="130"/>
    </row>
    <row r="389" spans="7:7" ht="13.5">
      <c r="G389" s="130"/>
    </row>
    <row r="390" spans="7:7" ht="13.5">
      <c r="G390" s="130"/>
    </row>
    <row r="391" spans="7:7" ht="13.5">
      <c r="G391" s="130"/>
    </row>
    <row r="392" spans="7:7" ht="13.5">
      <c r="G392" s="130"/>
    </row>
    <row r="393" spans="7:7" ht="13.5">
      <c r="G393" s="130"/>
    </row>
    <row r="394" spans="7:7" ht="13.5">
      <c r="G394" s="130"/>
    </row>
    <row r="395" spans="7:7" ht="13.5">
      <c r="G395" s="130"/>
    </row>
    <row r="396" spans="7:7" ht="13.5">
      <c r="G396" s="130"/>
    </row>
    <row r="397" spans="7:7" ht="13.5">
      <c r="G397" s="130"/>
    </row>
    <row r="398" spans="7:7" ht="13.5">
      <c r="G398" s="130"/>
    </row>
    <row r="399" spans="7:7" ht="13.5">
      <c r="G399" s="130"/>
    </row>
    <row r="400" spans="7:7" ht="13.5">
      <c r="G400" s="130"/>
    </row>
    <row r="401" spans="7:7" ht="13.5">
      <c r="G401" s="130"/>
    </row>
    <row r="402" spans="7:7" ht="13.5">
      <c r="G402" s="130"/>
    </row>
    <row r="403" spans="7:7" ht="13.5">
      <c r="G403" s="130"/>
    </row>
    <row r="404" spans="7:7" ht="13.5">
      <c r="G404" s="130"/>
    </row>
    <row r="405" spans="7:7" ht="13.5">
      <c r="G405" s="130"/>
    </row>
    <row r="406" spans="7:7" ht="13.5">
      <c r="G406" s="130"/>
    </row>
    <row r="407" spans="7:7" ht="13.5">
      <c r="G407" s="130"/>
    </row>
    <row r="408" spans="7:7" ht="13.5">
      <c r="G408" s="130"/>
    </row>
    <row r="409" spans="7:7" ht="13.5">
      <c r="G409" s="130"/>
    </row>
    <row r="410" spans="7:7" ht="13.5">
      <c r="G410" s="130"/>
    </row>
    <row r="411" spans="7:7" ht="13.5">
      <c r="G411" s="130"/>
    </row>
    <row r="412" spans="7:7" ht="13.5">
      <c r="G412" s="130"/>
    </row>
    <row r="413" spans="7:7" ht="13.5">
      <c r="G413" s="130"/>
    </row>
    <row r="414" spans="7:7" ht="13.5">
      <c r="G414" s="130"/>
    </row>
    <row r="415" spans="7:7" ht="13.5">
      <c r="G415" s="130"/>
    </row>
    <row r="416" spans="7:7" ht="13.5">
      <c r="G416" s="130"/>
    </row>
    <row r="417" spans="7:7" ht="13.5">
      <c r="G417" s="130"/>
    </row>
    <row r="418" spans="7:7" ht="13.5">
      <c r="G418" s="130"/>
    </row>
    <row r="419" spans="7:7" ht="13.5">
      <c r="G419" s="130"/>
    </row>
    <row r="420" spans="7:7" ht="13.5">
      <c r="G420" s="130"/>
    </row>
    <row r="421" spans="7:7" ht="13.5">
      <c r="G421" s="130"/>
    </row>
    <row r="422" spans="7:7" ht="13.5">
      <c r="G422" s="130"/>
    </row>
    <row r="423" spans="7:7" ht="13.5">
      <c r="G423" s="130"/>
    </row>
    <row r="424" spans="7:7" ht="13.5">
      <c r="G424" s="130"/>
    </row>
    <row r="425" spans="7:7" ht="13.5">
      <c r="G425" s="130"/>
    </row>
    <row r="426" spans="7:7" ht="13.5">
      <c r="G426" s="130"/>
    </row>
    <row r="427" spans="7:7" ht="13.5">
      <c r="G427" s="130"/>
    </row>
    <row r="428" spans="7:7" ht="13.5">
      <c r="G428" s="130"/>
    </row>
    <row r="429" spans="7:7" ht="13.5">
      <c r="G429" s="130"/>
    </row>
    <row r="430" spans="7:7" ht="13.5">
      <c r="G430" s="130"/>
    </row>
    <row r="431" spans="7:7" ht="13.5">
      <c r="G431" s="130"/>
    </row>
    <row r="432" spans="7:7" ht="13.5">
      <c r="G432" s="130"/>
    </row>
    <row r="433" spans="7:7" ht="13.5">
      <c r="G433" s="130"/>
    </row>
    <row r="434" spans="7:7" ht="13.5">
      <c r="G434" s="130"/>
    </row>
    <row r="435" spans="7:7" ht="13.5">
      <c r="G435" s="130"/>
    </row>
    <row r="436" spans="7:7" ht="13.5">
      <c r="G436" s="130"/>
    </row>
    <row r="437" spans="7:7" ht="13.5">
      <c r="G437" s="130"/>
    </row>
    <row r="438" spans="7:7" ht="13.5">
      <c r="G438" s="130"/>
    </row>
    <row r="439" spans="7:7" ht="13.5">
      <c r="G439" s="130"/>
    </row>
    <row r="440" spans="7:7" ht="13.5">
      <c r="G440" s="130"/>
    </row>
    <row r="441" spans="7:7" ht="13.5">
      <c r="G441" s="130"/>
    </row>
    <row r="442" spans="7:7" ht="13.5">
      <c r="G442" s="130"/>
    </row>
    <row r="443" spans="7:7" ht="13.5">
      <c r="G443" s="130"/>
    </row>
    <row r="444" spans="7:7" ht="13.5">
      <c r="G444" s="130"/>
    </row>
    <row r="445" spans="7:7" ht="13.5">
      <c r="G445" s="130"/>
    </row>
    <row r="446" spans="7:7" ht="13.5">
      <c r="G446" s="130"/>
    </row>
    <row r="447" spans="7:7" ht="13.5">
      <c r="G447" s="130"/>
    </row>
    <row r="448" spans="7:7" ht="13.5">
      <c r="G448" s="130"/>
    </row>
    <row r="449" spans="7:7" ht="13.5">
      <c r="G449" s="130"/>
    </row>
    <row r="450" spans="7:7" ht="13.5">
      <c r="G450" s="130"/>
    </row>
    <row r="451" spans="7:7" ht="13.5">
      <c r="G451" s="130"/>
    </row>
    <row r="452" spans="7:7" ht="13.5">
      <c r="G452" s="130"/>
    </row>
    <row r="453" spans="7:7" ht="13.5">
      <c r="G453" s="130"/>
    </row>
    <row r="454" spans="7:7" ht="13.5">
      <c r="G454" s="130"/>
    </row>
    <row r="455" spans="7:7" ht="13.5">
      <c r="G455" s="130"/>
    </row>
    <row r="456" spans="7:7" ht="13.5">
      <c r="G456" s="130"/>
    </row>
    <row r="457" spans="7:7" ht="13.5">
      <c r="G457" s="130"/>
    </row>
    <row r="458" spans="7:7" ht="13.5">
      <c r="G458" s="130"/>
    </row>
    <row r="459" spans="7:7" ht="13.5">
      <c r="G459" s="130"/>
    </row>
    <row r="460" spans="7:7" ht="13.5">
      <c r="G460" s="130"/>
    </row>
    <row r="461" spans="7:7" ht="13.5">
      <c r="G461" s="130"/>
    </row>
    <row r="462" spans="7:7" ht="13.5">
      <c r="G462" s="130"/>
    </row>
    <row r="463" spans="7:7" ht="13.5">
      <c r="G463" s="130"/>
    </row>
    <row r="464" spans="7:7" ht="13.5">
      <c r="G464" s="130"/>
    </row>
    <row r="465" spans="7:7" ht="13.5">
      <c r="G465" s="130"/>
    </row>
    <row r="466" spans="7:7" ht="13.5">
      <c r="G466" s="130"/>
    </row>
    <row r="467" spans="7:7" ht="13.5">
      <c r="G467" s="130"/>
    </row>
    <row r="468" spans="7:7" ht="13.5">
      <c r="G468" s="130"/>
    </row>
    <row r="469" spans="7:7" ht="13.5">
      <c r="G469" s="130"/>
    </row>
    <row r="470" spans="7:7" ht="13.5">
      <c r="G470" s="130"/>
    </row>
    <row r="471" spans="7:7" ht="13.5">
      <c r="G471" s="130"/>
    </row>
    <row r="472" spans="7:7" ht="13.5">
      <c r="G472" s="130"/>
    </row>
    <row r="473" spans="7:7" ht="13.5">
      <c r="G473" s="130"/>
    </row>
    <row r="474" spans="7:7" ht="13.5">
      <c r="G474" s="130"/>
    </row>
    <row r="475" spans="7:7" ht="13.5">
      <c r="G475" s="130"/>
    </row>
    <row r="476" spans="7:7" ht="13.5">
      <c r="G476" s="130"/>
    </row>
    <row r="477" spans="7:7" ht="13.5">
      <c r="G477" s="130"/>
    </row>
    <row r="478" spans="7:7" ht="13.5">
      <c r="G478" s="130"/>
    </row>
    <row r="479" spans="7:7" ht="13.5">
      <c r="G479" s="130"/>
    </row>
    <row r="480" spans="7:7" ht="13.5">
      <c r="G480" s="130"/>
    </row>
    <row r="481" spans="7:7" ht="13.5">
      <c r="G481" s="130"/>
    </row>
    <row r="482" spans="7:7" ht="13.5">
      <c r="G482" s="130"/>
    </row>
    <row r="483" spans="7:7" ht="13.5">
      <c r="G483" s="130"/>
    </row>
    <row r="484" spans="7:7" ht="13.5">
      <c r="G484" s="130"/>
    </row>
    <row r="485" spans="7:7" ht="13.5">
      <c r="G485" s="130"/>
    </row>
    <row r="486" spans="7:7" ht="13.5">
      <c r="G486" s="130"/>
    </row>
    <row r="487" spans="7:7" ht="13.5">
      <c r="G487" s="130"/>
    </row>
    <row r="488" spans="7:7" ht="13.5">
      <c r="G488" s="130"/>
    </row>
    <row r="489" spans="7:7" ht="13.5">
      <c r="G489" s="130"/>
    </row>
    <row r="490" spans="7:7" ht="13.5">
      <c r="G490" s="130"/>
    </row>
    <row r="491" spans="7:7" ht="13.5">
      <c r="G491" s="130"/>
    </row>
    <row r="492" spans="7:7" ht="13.5">
      <c r="G492" s="130"/>
    </row>
    <row r="493" spans="7:7" ht="13.5">
      <c r="G493" s="130"/>
    </row>
    <row r="494" spans="7:7" ht="13.5">
      <c r="G494" s="130"/>
    </row>
    <row r="495" spans="7:7" ht="13.5">
      <c r="G495" s="130"/>
    </row>
    <row r="496" spans="7:7" ht="13.5">
      <c r="G496" s="130"/>
    </row>
    <row r="497" spans="7:7" ht="13.5">
      <c r="G497" s="130"/>
    </row>
    <row r="498" spans="7:7" ht="13.5">
      <c r="G498" s="130"/>
    </row>
    <row r="499" spans="7:7" ht="13.5">
      <c r="G499" s="130"/>
    </row>
    <row r="500" spans="7:7" ht="13.5">
      <c r="G500" s="130"/>
    </row>
    <row r="501" spans="7:7" ht="13.5">
      <c r="G501" s="130"/>
    </row>
    <row r="502" spans="7:7" ht="13.5">
      <c r="G502" s="130"/>
    </row>
    <row r="503" spans="7:7" ht="13.5">
      <c r="G503" s="130"/>
    </row>
    <row r="504" spans="7:7" ht="13.5">
      <c r="G504" s="130"/>
    </row>
    <row r="505" spans="7:7" ht="13.5">
      <c r="G505" s="130"/>
    </row>
    <row r="506" spans="7:7" ht="13.5">
      <c r="G506" s="130"/>
    </row>
    <row r="507" spans="7:7" ht="13.5">
      <c r="G507" s="130"/>
    </row>
    <row r="508" spans="7:7" ht="13.5">
      <c r="G508" s="130"/>
    </row>
    <row r="509" spans="7:7" ht="13.5">
      <c r="G509" s="130"/>
    </row>
    <row r="510" spans="7:7" ht="13.5">
      <c r="G510" s="130"/>
    </row>
    <row r="511" spans="7:7" ht="13.5">
      <c r="G511" s="130"/>
    </row>
    <row r="512" spans="7:7" ht="13.5">
      <c r="G512" s="130"/>
    </row>
    <row r="513" spans="7:7" ht="13.5">
      <c r="G513" s="130"/>
    </row>
    <row r="514" spans="7:7" ht="13.5">
      <c r="G514" s="130"/>
    </row>
    <row r="515" spans="7:7" ht="13.5">
      <c r="G515" s="130"/>
    </row>
    <row r="516" spans="7:7" ht="13.5">
      <c r="G516" s="130"/>
    </row>
    <row r="517" spans="7:7" ht="13.5">
      <c r="G517" s="130"/>
    </row>
    <row r="518" spans="7:7" ht="13.5">
      <c r="G518" s="130"/>
    </row>
    <row r="519" spans="7:7" ht="13.5">
      <c r="G519" s="130"/>
    </row>
    <row r="520" spans="7:7" ht="13.5">
      <c r="G520" s="130"/>
    </row>
    <row r="521" spans="7:7" ht="13.5">
      <c r="G521" s="130"/>
    </row>
    <row r="522" spans="7:7" ht="13.5">
      <c r="G522" s="130"/>
    </row>
    <row r="523" spans="7:7" ht="13.5">
      <c r="G523" s="130"/>
    </row>
    <row r="524" spans="7:7" ht="13.5">
      <c r="G524" s="130"/>
    </row>
    <row r="525" spans="7:7" ht="13.5">
      <c r="G525" s="130"/>
    </row>
    <row r="526" spans="7:7" ht="13.5">
      <c r="G526" s="130"/>
    </row>
    <row r="527" spans="7:7" ht="13.5">
      <c r="G527" s="130"/>
    </row>
    <row r="528" spans="7:7" ht="13.5">
      <c r="G528" s="130"/>
    </row>
    <row r="529" spans="7:7" ht="13.5">
      <c r="G529" s="130"/>
    </row>
    <row r="530" spans="7:7" ht="13.5">
      <c r="G530" s="130"/>
    </row>
    <row r="531" spans="7:7" ht="13.5">
      <c r="G531" s="130"/>
    </row>
    <row r="532" spans="7:7" ht="13.5">
      <c r="G532" s="130"/>
    </row>
    <row r="533" spans="7:7" ht="13.5">
      <c r="G533" s="130"/>
    </row>
    <row r="534" spans="7:7" ht="13.5">
      <c r="G534" s="130"/>
    </row>
    <row r="535" spans="7:7" ht="13.5">
      <c r="G535" s="130"/>
    </row>
    <row r="536" spans="7:7" ht="13.5">
      <c r="G536" s="130"/>
    </row>
    <row r="537" spans="7:7" ht="13.5">
      <c r="G537" s="130"/>
    </row>
    <row r="538" spans="7:7" ht="13.5">
      <c r="G538" s="130"/>
    </row>
    <row r="539" spans="7:7" ht="13.5">
      <c r="G539" s="130"/>
    </row>
    <row r="540" spans="7:7" ht="13.5">
      <c r="G540" s="130"/>
    </row>
    <row r="541" spans="7:7" ht="13.5">
      <c r="G541" s="130"/>
    </row>
    <row r="542" spans="7:7" ht="13.5">
      <c r="G542" s="130"/>
    </row>
    <row r="543" spans="7:7" ht="13.5">
      <c r="G543" s="130"/>
    </row>
    <row r="544" spans="7:7" ht="13.5">
      <c r="G544" s="130"/>
    </row>
    <row r="545" spans="7:7" ht="13.5">
      <c r="G545" s="130"/>
    </row>
    <row r="546" spans="7:7" ht="13.5">
      <c r="G546" s="130"/>
    </row>
    <row r="547" spans="7:7" ht="13.5">
      <c r="G547" s="130"/>
    </row>
    <row r="548" spans="7:7" ht="13.5">
      <c r="G548" s="130"/>
    </row>
    <row r="549" spans="7:7" ht="13.5">
      <c r="G549" s="130"/>
    </row>
    <row r="550" spans="7:7" ht="13.5">
      <c r="G550" s="130"/>
    </row>
    <row r="551" spans="7:7" ht="13.5">
      <c r="G551" s="130"/>
    </row>
    <row r="552" spans="7:7" ht="13.5">
      <c r="G552" s="130"/>
    </row>
    <row r="553" spans="7:7" ht="13.5">
      <c r="G553" s="130"/>
    </row>
    <row r="554" spans="7:7" ht="13.5">
      <c r="G554" s="130"/>
    </row>
    <row r="555" spans="7:7" ht="13.5">
      <c r="G555" s="130"/>
    </row>
    <row r="556" spans="7:7" ht="13.5">
      <c r="G556" s="130"/>
    </row>
    <row r="557" spans="7:7" ht="13.5">
      <c r="G557" s="130"/>
    </row>
    <row r="558" spans="7:7" ht="13.5">
      <c r="G558" s="130"/>
    </row>
    <row r="559" spans="7:7" ht="13.5">
      <c r="G559" s="130"/>
    </row>
    <row r="560" spans="7:7" ht="13.5">
      <c r="G560" s="130"/>
    </row>
    <row r="561" spans="7:7" ht="13.5">
      <c r="G561" s="130"/>
    </row>
    <row r="562" spans="7:7" ht="13.5">
      <c r="G562" s="130"/>
    </row>
    <row r="563" spans="7:7" ht="13.5">
      <c r="G563" s="130"/>
    </row>
    <row r="564" spans="7:7" ht="13.5">
      <c r="G564" s="130"/>
    </row>
    <row r="565" spans="7:7" ht="13.5">
      <c r="G565" s="130"/>
    </row>
    <row r="566" spans="7:7" ht="13.5">
      <c r="G566" s="130"/>
    </row>
    <row r="567" spans="7:7" ht="13.5">
      <c r="G567" s="130"/>
    </row>
    <row r="568" spans="7:7" ht="13.5">
      <c r="G568" s="130"/>
    </row>
    <row r="569" spans="7:7" ht="13.5">
      <c r="G569" s="130"/>
    </row>
    <row r="570" spans="7:7" ht="13.5">
      <c r="G570" s="130"/>
    </row>
    <row r="571" spans="7:7" ht="13.5">
      <c r="G571" s="130"/>
    </row>
    <row r="572" spans="7:7" ht="13.5">
      <c r="G572" s="130"/>
    </row>
    <row r="573" spans="7:7" ht="13.5">
      <c r="G573" s="130"/>
    </row>
    <row r="574" spans="7:7" ht="13.5">
      <c r="G574" s="130"/>
    </row>
    <row r="575" spans="7:7" ht="13.5">
      <c r="G575" s="130"/>
    </row>
    <row r="576" spans="7:7" ht="13.5">
      <c r="G576" s="130"/>
    </row>
    <row r="577" spans="7:7" ht="13.5">
      <c r="G577" s="130"/>
    </row>
    <row r="578" spans="7:7" ht="13.5">
      <c r="G578" s="130"/>
    </row>
    <row r="579" spans="7:7" ht="13.5">
      <c r="G579" s="130"/>
    </row>
    <row r="580" spans="7:7" ht="13.5">
      <c r="G580" s="130"/>
    </row>
    <row r="581" spans="7:7" ht="13.5">
      <c r="G581" s="130"/>
    </row>
    <row r="582" spans="7:7" ht="13.5">
      <c r="G582" s="130"/>
    </row>
    <row r="583" spans="7:7" ht="13.5">
      <c r="G583" s="130"/>
    </row>
    <row r="584" spans="7:7" ht="13.5">
      <c r="G584" s="130"/>
    </row>
    <row r="585" spans="7:7" ht="13.5">
      <c r="G585" s="130"/>
    </row>
    <row r="586" spans="7:7" ht="13.5">
      <c r="G586" s="130"/>
    </row>
    <row r="587" spans="7:7" ht="13.5">
      <c r="G587" s="130"/>
    </row>
    <row r="588" spans="7:7" ht="13.5">
      <c r="G588" s="130"/>
    </row>
    <row r="589" spans="7:7" ht="13.5">
      <c r="G589" s="130"/>
    </row>
    <row r="590" spans="7:7" ht="13.5">
      <c r="G590" s="130"/>
    </row>
    <row r="591" spans="7:7" ht="13.5">
      <c r="G591" s="130"/>
    </row>
    <row r="592" spans="7:7" ht="13.5">
      <c r="G592" s="130"/>
    </row>
    <row r="593" spans="7:7" ht="13.5">
      <c r="G593" s="130"/>
    </row>
    <row r="594" spans="7:7" ht="13.5">
      <c r="G594" s="130"/>
    </row>
    <row r="595" spans="7:7" ht="13.5">
      <c r="G595" s="130"/>
    </row>
    <row r="596" spans="7:7" ht="13.5">
      <c r="G596" s="130"/>
    </row>
    <row r="597" spans="7:7" ht="13.5">
      <c r="G597" s="130"/>
    </row>
    <row r="598" spans="7:7" ht="13.5">
      <c r="G598" s="130"/>
    </row>
    <row r="599" spans="7:7" ht="13.5">
      <c r="G599" s="130"/>
    </row>
    <row r="600" spans="7:7" ht="13.5">
      <c r="G600" s="130"/>
    </row>
    <row r="601" spans="7:7" ht="13.5">
      <c r="G601" s="130"/>
    </row>
    <row r="602" spans="7:7" ht="13.5">
      <c r="G602" s="130"/>
    </row>
    <row r="603" spans="7:7" ht="13.5">
      <c r="G603" s="130"/>
    </row>
    <row r="604" spans="7:7" ht="13.5">
      <c r="G604" s="130"/>
    </row>
    <row r="605" spans="7:7" ht="13.5">
      <c r="G605" s="130"/>
    </row>
    <row r="606" spans="7:7" ht="13.5">
      <c r="G606" s="130"/>
    </row>
    <row r="607" spans="7:7" ht="13.5">
      <c r="G607" s="130"/>
    </row>
    <row r="608" spans="7:7" ht="13.5">
      <c r="G608" s="130"/>
    </row>
    <row r="609" spans="7:7" ht="13.5">
      <c r="G609" s="130"/>
    </row>
    <row r="610" spans="7:7" ht="13.5">
      <c r="G610" s="130"/>
    </row>
    <row r="611" spans="7:7" ht="13.5">
      <c r="G611" s="130"/>
    </row>
    <row r="612" spans="7:7" ht="13.5">
      <c r="G612" s="130"/>
    </row>
    <row r="613" spans="7:7" ht="13.5">
      <c r="G613" s="130"/>
    </row>
    <row r="614" spans="7:7" ht="13.5">
      <c r="G614" s="130"/>
    </row>
    <row r="615" spans="7:7" ht="13.5">
      <c r="G615" s="130"/>
    </row>
    <row r="616" spans="7:7" ht="13.5">
      <c r="G616" s="130"/>
    </row>
    <row r="617" spans="7:7" ht="13.5">
      <c r="G617" s="130"/>
    </row>
    <row r="618" spans="7:7" ht="13.5">
      <c r="G618" s="130"/>
    </row>
    <row r="619" spans="7:7" ht="13.5">
      <c r="G619" s="130"/>
    </row>
    <row r="620" spans="7:7" ht="13.5">
      <c r="G620" s="130"/>
    </row>
    <row r="621" spans="7:7" ht="13.5">
      <c r="G621" s="130"/>
    </row>
    <row r="622" spans="7:7" ht="13.5">
      <c r="G622" s="130"/>
    </row>
    <row r="623" spans="7:7" ht="13.5">
      <c r="G623" s="130"/>
    </row>
    <row r="624" spans="7:7" ht="13.5">
      <c r="G624" s="130"/>
    </row>
    <row r="625" spans="7:7" ht="13.5">
      <c r="G625" s="130"/>
    </row>
    <row r="626" spans="7:7" ht="13.5">
      <c r="G626" s="130"/>
    </row>
    <row r="627" spans="7:7" ht="13.5">
      <c r="G627" s="130"/>
    </row>
    <row r="628" spans="7:7" ht="13.5">
      <c r="G628" s="130"/>
    </row>
    <row r="629" spans="7:7" ht="13.5">
      <c r="G629" s="130"/>
    </row>
    <row r="630" spans="7:7" ht="13.5">
      <c r="G630" s="130"/>
    </row>
    <row r="631" spans="7:7" ht="13.5">
      <c r="G631" s="130"/>
    </row>
    <row r="632" spans="7:7" ht="13.5">
      <c r="G632" s="130"/>
    </row>
    <row r="633" spans="7:7" ht="13.5">
      <c r="G633" s="130"/>
    </row>
    <row r="634" spans="7:7" ht="13.5">
      <c r="G634" s="130"/>
    </row>
    <row r="635" spans="7:7" ht="13.5">
      <c r="G635" s="130"/>
    </row>
    <row r="636" spans="7:7" ht="13.5">
      <c r="G636" s="130"/>
    </row>
    <row r="637" spans="7:7" ht="13.5">
      <c r="G637" s="130"/>
    </row>
    <row r="638" spans="7:7" ht="13.5">
      <c r="G638" s="130"/>
    </row>
    <row r="639" spans="7:7" ht="13.5">
      <c r="G639" s="130"/>
    </row>
    <row r="640" spans="7:7" ht="13.5">
      <c r="G640" s="130"/>
    </row>
    <row r="641" spans="7:7" ht="13.5">
      <c r="G641" s="130"/>
    </row>
    <row r="642" spans="7:7" ht="13.5">
      <c r="G642" s="130"/>
    </row>
    <row r="643" spans="7:7" ht="13.5">
      <c r="G643" s="130"/>
    </row>
    <row r="644" spans="7:7" ht="13.5">
      <c r="G644" s="130"/>
    </row>
    <row r="645" spans="7:7" ht="13.5">
      <c r="G645" s="130"/>
    </row>
    <row r="646" spans="7:7" ht="13.5">
      <c r="G646" s="130"/>
    </row>
    <row r="647" spans="7:7" ht="13.5">
      <c r="G647" s="130"/>
    </row>
    <row r="648" spans="7:7" ht="13.5">
      <c r="G648" s="130"/>
    </row>
    <row r="649" spans="7:7" ht="13.5">
      <c r="G649" s="130"/>
    </row>
    <row r="650" spans="7:7" ht="13.5">
      <c r="G650" s="130"/>
    </row>
    <row r="651" spans="7:7" ht="13.5">
      <c r="G651" s="130"/>
    </row>
    <row r="652" spans="7:7" ht="13.5">
      <c r="G652" s="130"/>
    </row>
    <row r="653" spans="7:7" ht="13.5">
      <c r="G653" s="130"/>
    </row>
    <row r="654" spans="7:7" ht="13.5">
      <c r="G654" s="130"/>
    </row>
    <row r="655" spans="7:7" ht="13.5">
      <c r="G655" s="130"/>
    </row>
    <row r="656" spans="7:7" ht="13.5">
      <c r="G656" s="130"/>
    </row>
    <row r="657" spans="7:7" ht="13.5">
      <c r="G657" s="130"/>
    </row>
    <row r="658" spans="7:7" ht="13.5">
      <c r="G658" s="130"/>
    </row>
    <row r="659" spans="7:7" ht="13.5">
      <c r="G659" s="130"/>
    </row>
    <row r="660" spans="7:7" ht="13.5">
      <c r="G660" s="130"/>
    </row>
    <row r="661" spans="7:7" ht="13.5">
      <c r="G661" s="130"/>
    </row>
    <row r="662" spans="7:7" ht="13.5">
      <c r="G662" s="130"/>
    </row>
    <row r="663" spans="7:7" ht="13.5">
      <c r="G663" s="130"/>
    </row>
    <row r="664" spans="7:7" ht="13.5">
      <c r="G664" s="130"/>
    </row>
    <row r="665" spans="7:7" ht="13.5">
      <c r="G665" s="130"/>
    </row>
    <row r="666" spans="7:7" ht="13.5">
      <c r="G666" s="130"/>
    </row>
    <row r="667" spans="7:7" ht="13.5">
      <c r="G667" s="130"/>
    </row>
    <row r="668" spans="7:7" ht="13.5">
      <c r="G668" s="130"/>
    </row>
    <row r="669" spans="7:7" ht="13.5">
      <c r="G669" s="130"/>
    </row>
    <row r="670" spans="7:7" ht="13.5">
      <c r="G670" s="130"/>
    </row>
    <row r="671" spans="7:7" ht="13.5">
      <c r="G671" s="130"/>
    </row>
    <row r="672" spans="7:7" ht="13.5">
      <c r="G672" s="130"/>
    </row>
    <row r="673" spans="7:7" ht="13.5">
      <c r="G673" s="130"/>
    </row>
    <row r="674" spans="7:7" ht="13.5">
      <c r="G674" s="130"/>
    </row>
    <row r="675" spans="7:7" ht="13.5">
      <c r="G675" s="130"/>
    </row>
    <row r="676" spans="7:7" ht="13.5">
      <c r="G676" s="130"/>
    </row>
    <row r="677" spans="7:7" ht="13.5">
      <c r="G677" s="130"/>
    </row>
    <row r="678" spans="7:7" ht="13.5">
      <c r="G678" s="130"/>
    </row>
    <row r="679" spans="7:7" ht="13.5">
      <c r="G679" s="130"/>
    </row>
    <row r="680" spans="7:7" ht="13.5">
      <c r="G680" s="130"/>
    </row>
    <row r="681" spans="7:7" ht="13.5">
      <c r="G681" s="130"/>
    </row>
    <row r="682" spans="7:7" ht="13.5">
      <c r="G682" s="130"/>
    </row>
    <row r="683" spans="7:7" ht="13.5">
      <c r="G683" s="130"/>
    </row>
    <row r="684" spans="7:7" ht="13.5">
      <c r="G684" s="130"/>
    </row>
    <row r="685" spans="7:7" ht="13.5">
      <c r="G685" s="130"/>
    </row>
    <row r="686" spans="7:7" ht="13.5">
      <c r="G686" s="130"/>
    </row>
    <row r="687" spans="7:7" ht="13.5">
      <c r="G687" s="130"/>
    </row>
    <row r="688" spans="7:7" ht="13.5">
      <c r="G688" s="130"/>
    </row>
    <row r="689" spans="7:7" ht="13.5">
      <c r="G689" s="130"/>
    </row>
    <row r="690" spans="7:7" ht="13.5">
      <c r="G690" s="130"/>
    </row>
    <row r="691" spans="7:7" ht="13.5">
      <c r="G691" s="130"/>
    </row>
    <row r="692" spans="7:7" ht="13.5">
      <c r="G692" s="130"/>
    </row>
    <row r="693" spans="7:7" ht="13.5">
      <c r="G693" s="130"/>
    </row>
    <row r="694" spans="7:7" ht="13.5">
      <c r="G694" s="130"/>
    </row>
    <row r="695" spans="7:7" ht="13.5">
      <c r="G695" s="130"/>
    </row>
    <row r="696" spans="7:7" ht="13.5">
      <c r="G696" s="130"/>
    </row>
    <row r="697" spans="7:7" ht="13.5">
      <c r="G697" s="130"/>
    </row>
    <row r="698" spans="7:7" ht="13.5">
      <c r="G698" s="130"/>
    </row>
    <row r="699" spans="7:7" ht="13.5">
      <c r="G699" s="130"/>
    </row>
    <row r="700" spans="7:7" ht="13.5">
      <c r="G700" s="130"/>
    </row>
    <row r="701" spans="7:7" ht="13.5">
      <c r="G701" s="130"/>
    </row>
    <row r="702" spans="7:7" ht="13.5">
      <c r="G702" s="130"/>
    </row>
    <row r="703" spans="7:7" ht="13.5">
      <c r="G703" s="130"/>
    </row>
    <row r="704" spans="7:7" ht="13.5">
      <c r="G704" s="130"/>
    </row>
    <row r="705" spans="7:7" ht="13.5">
      <c r="G705" s="130"/>
    </row>
    <row r="706" spans="7:7" ht="13.5">
      <c r="G706" s="130"/>
    </row>
    <row r="707" spans="7:7" ht="13.5">
      <c r="G707" s="130"/>
    </row>
    <row r="708" spans="7:7" ht="13.5">
      <c r="G708" s="130"/>
    </row>
    <row r="709" spans="7:7" ht="13.5">
      <c r="G709" s="130"/>
    </row>
    <row r="710" spans="7:7" ht="13.5">
      <c r="G710" s="130"/>
    </row>
    <row r="711" spans="7:7" ht="13.5">
      <c r="G711" s="130"/>
    </row>
    <row r="712" spans="7:7" ht="13.5">
      <c r="G712" s="130"/>
    </row>
    <row r="713" spans="7:7" ht="13.5">
      <c r="G713" s="130"/>
    </row>
    <row r="714" spans="7:7" ht="13.5">
      <c r="G714" s="130"/>
    </row>
    <row r="715" spans="7:7" ht="13.5">
      <c r="G715" s="130"/>
    </row>
    <row r="716" spans="7:7" ht="13.5">
      <c r="G716" s="130"/>
    </row>
    <row r="717" spans="7:7" ht="13.5">
      <c r="G717" s="130"/>
    </row>
    <row r="718" spans="7:7" ht="13.5">
      <c r="G718" s="130"/>
    </row>
    <row r="719" spans="7:7" ht="13.5">
      <c r="G719" s="130"/>
    </row>
    <row r="720" spans="7:7" ht="13.5">
      <c r="G720" s="130"/>
    </row>
    <row r="721" spans="7:7" ht="13.5">
      <c r="G721" s="130"/>
    </row>
    <row r="722" spans="7:7" ht="13.5">
      <c r="G722" s="130"/>
    </row>
    <row r="723" spans="7:7" ht="13.5">
      <c r="G723" s="130"/>
    </row>
    <row r="724" spans="7:7" ht="13.5">
      <c r="G724" s="130"/>
    </row>
    <row r="725" spans="7:7" ht="13.5">
      <c r="G725" s="130"/>
    </row>
    <row r="726" spans="7:7" ht="13.5">
      <c r="G726" s="130"/>
    </row>
    <row r="727" spans="7:7" ht="13.5">
      <c r="G727" s="130"/>
    </row>
    <row r="728" spans="7:7" ht="13.5">
      <c r="G728" s="130"/>
    </row>
    <row r="729" spans="7:7" ht="13.5">
      <c r="G729" s="130"/>
    </row>
    <row r="730" spans="7:7" ht="13.5">
      <c r="G730" s="130"/>
    </row>
    <row r="731" spans="7:7" ht="13.5">
      <c r="G731" s="130"/>
    </row>
    <row r="732" spans="7:7" ht="13.5">
      <c r="G732" s="130"/>
    </row>
    <row r="733" spans="7:7" ht="13.5">
      <c r="G733" s="130"/>
    </row>
    <row r="734" spans="7:7" ht="13.5">
      <c r="G734" s="130"/>
    </row>
    <row r="735" spans="7:7" ht="13.5">
      <c r="G735" s="130"/>
    </row>
    <row r="736" spans="7:7" ht="13.5">
      <c r="G736" s="130"/>
    </row>
    <row r="737" spans="7:7" ht="13.5">
      <c r="G737" s="130"/>
    </row>
    <row r="738" spans="7:7" ht="13.5">
      <c r="G738" s="130"/>
    </row>
    <row r="739" spans="7:7" ht="13.5">
      <c r="G739" s="130"/>
    </row>
    <row r="740" spans="7:7" ht="13.5">
      <c r="G740" s="130"/>
    </row>
    <row r="741" spans="7:7" ht="13.5">
      <c r="G741" s="130"/>
    </row>
    <row r="742" spans="7:7" ht="13.5">
      <c r="G742" s="130"/>
    </row>
    <row r="743" spans="7:7" ht="13.5">
      <c r="G743" s="130"/>
    </row>
    <row r="744" spans="7:7" ht="13.5">
      <c r="G744" s="130"/>
    </row>
    <row r="745" spans="7:7" ht="13.5">
      <c r="G745" s="130"/>
    </row>
    <row r="746" spans="7:7" ht="13.5">
      <c r="G746" s="130"/>
    </row>
    <row r="747" spans="7:7" ht="13.5">
      <c r="G747" s="130"/>
    </row>
    <row r="748" spans="7:7" ht="13.5">
      <c r="G748" s="130"/>
    </row>
    <row r="749" spans="7:7" ht="13.5">
      <c r="G749" s="130"/>
    </row>
    <row r="750" spans="7:7" ht="13.5">
      <c r="G750" s="130"/>
    </row>
    <row r="751" spans="7:7" ht="13.5">
      <c r="G751" s="130"/>
    </row>
    <row r="752" spans="7:7" ht="13.5">
      <c r="G752" s="130"/>
    </row>
    <row r="753" spans="7:7" ht="13.5">
      <c r="G753" s="130"/>
    </row>
    <row r="754" spans="7:7" ht="13.5">
      <c r="G754" s="130"/>
    </row>
    <row r="755" spans="7:7" ht="13.5">
      <c r="G755" s="130"/>
    </row>
    <row r="756" spans="7:7" ht="13.5">
      <c r="G756" s="130"/>
    </row>
    <row r="757" spans="7:7" ht="13.5">
      <c r="G757" s="130"/>
    </row>
    <row r="758" spans="7:7" ht="13.5">
      <c r="G758" s="130"/>
    </row>
    <row r="759" spans="7:7" ht="13.5">
      <c r="G759" s="130"/>
    </row>
    <row r="760" spans="7:7" ht="13.5">
      <c r="G760" s="130"/>
    </row>
    <row r="761" spans="7:7" ht="13.5">
      <c r="G761" s="130"/>
    </row>
    <row r="762" spans="7:7" ht="13.5">
      <c r="G762" s="130"/>
    </row>
    <row r="763" spans="7:7" ht="13.5">
      <c r="G763" s="130"/>
    </row>
    <row r="764" spans="7:7" ht="13.5">
      <c r="G764" s="130"/>
    </row>
    <row r="765" spans="7:7" ht="13.5">
      <c r="G765" s="130"/>
    </row>
    <row r="766" spans="7:7" ht="13.5">
      <c r="G766" s="130"/>
    </row>
    <row r="767" spans="7:7" ht="13.5">
      <c r="G767" s="130"/>
    </row>
    <row r="768" spans="7:7" ht="13.5">
      <c r="G768" s="130"/>
    </row>
    <row r="769" spans="7:7" ht="13.5">
      <c r="G769" s="130"/>
    </row>
    <row r="770" spans="7:7" ht="13.5">
      <c r="G770" s="130"/>
    </row>
    <row r="771" spans="7:7" ht="13.5">
      <c r="G771" s="130"/>
    </row>
    <row r="772" spans="7:7" ht="13.5">
      <c r="G772" s="130"/>
    </row>
    <row r="773" spans="7:7" ht="13.5">
      <c r="G773" s="130"/>
    </row>
    <row r="774" spans="7:7" ht="13.5">
      <c r="G774" s="130"/>
    </row>
    <row r="775" spans="7:7" ht="13.5">
      <c r="G775" s="130"/>
    </row>
    <row r="776" spans="7:7" ht="13.5">
      <c r="G776" s="130"/>
    </row>
    <row r="777" spans="7:7" ht="13.5">
      <c r="G777" s="130"/>
    </row>
    <row r="778" spans="7:7" ht="13.5">
      <c r="G778" s="130"/>
    </row>
    <row r="779" spans="7:7" ht="13.5">
      <c r="G779" s="130"/>
    </row>
    <row r="780" spans="7:7" ht="13.5">
      <c r="G780" s="130"/>
    </row>
    <row r="781" spans="7:7" ht="13.5">
      <c r="G781" s="130"/>
    </row>
    <row r="782" spans="7:7" ht="13.5">
      <c r="G782" s="130"/>
    </row>
    <row r="783" spans="7:7" ht="13.5">
      <c r="G783" s="130"/>
    </row>
    <row r="784" spans="7:7" ht="13.5">
      <c r="G784" s="130"/>
    </row>
    <row r="785" spans="7:7" ht="13.5">
      <c r="G785" s="130"/>
    </row>
    <row r="786" spans="7:7" ht="13.5">
      <c r="G786" s="130"/>
    </row>
    <row r="787" spans="7:7" ht="13.5">
      <c r="G787" s="130"/>
    </row>
    <row r="788" spans="7:7" ht="13.5">
      <c r="G788" s="130"/>
    </row>
    <row r="789" spans="7:7" ht="13.5">
      <c r="G789" s="130"/>
    </row>
    <row r="790" spans="7:7" ht="13.5">
      <c r="G790" s="130"/>
    </row>
    <row r="791" spans="7:7" ht="13.5">
      <c r="G791" s="130"/>
    </row>
    <row r="792" spans="7:7" ht="13.5">
      <c r="G792" s="130"/>
    </row>
    <row r="793" spans="7:7" ht="13.5">
      <c r="G793" s="130"/>
    </row>
    <row r="794" spans="7:7" ht="13.5">
      <c r="G794" s="130"/>
    </row>
    <row r="795" spans="7:7" ht="13.5">
      <c r="G795" s="130"/>
    </row>
    <row r="796" spans="7:7" ht="13.5">
      <c r="G796" s="130"/>
    </row>
    <row r="797" spans="7:7" ht="13.5">
      <c r="G797" s="130"/>
    </row>
    <row r="798" spans="7:7" ht="13.5">
      <c r="G798" s="130"/>
    </row>
    <row r="799" spans="7:7" ht="13.5">
      <c r="G799" s="130"/>
    </row>
    <row r="800" spans="7:7" ht="13.5">
      <c r="G800" s="130"/>
    </row>
    <row r="801" spans="7:7" ht="13.5">
      <c r="G801" s="130"/>
    </row>
    <row r="802" spans="7:7" ht="13.5">
      <c r="G802" s="130"/>
    </row>
    <row r="803" spans="7:7" ht="13.5">
      <c r="G803" s="130"/>
    </row>
    <row r="804" spans="7:7" ht="13.5">
      <c r="G804" s="130"/>
    </row>
    <row r="805" spans="7:7" ht="13.5">
      <c r="G805" s="130"/>
    </row>
    <row r="806" spans="7:7" ht="13.5">
      <c r="G806" s="130"/>
    </row>
    <row r="807" spans="7:7" ht="13.5">
      <c r="G807" s="130"/>
    </row>
    <row r="808" spans="7:7" ht="13.5">
      <c r="G808" s="130"/>
    </row>
    <row r="809" spans="7:7" ht="13.5">
      <c r="G809" s="130"/>
    </row>
    <row r="810" spans="7:7" ht="13.5">
      <c r="G810" s="130"/>
    </row>
    <row r="811" spans="7:7" ht="13.5">
      <c r="G811" s="130"/>
    </row>
    <row r="812" spans="7:7" ht="13.5">
      <c r="G812" s="130"/>
    </row>
    <row r="813" spans="7:7" ht="13.5">
      <c r="G813" s="130"/>
    </row>
    <row r="814" spans="7:7" ht="13.5">
      <c r="G814" s="130"/>
    </row>
    <row r="815" spans="7:7" ht="13.5">
      <c r="G815" s="130"/>
    </row>
    <row r="816" spans="7:7" ht="13.5">
      <c r="G816" s="130"/>
    </row>
    <row r="817" spans="7:7" ht="13.5">
      <c r="G817" s="130"/>
    </row>
    <row r="818" spans="7:7" ht="13.5">
      <c r="G818" s="130"/>
    </row>
    <row r="819" spans="7:7" ht="13.5">
      <c r="G819" s="130"/>
    </row>
    <row r="820" spans="7:7" ht="13.5">
      <c r="G820" s="130"/>
    </row>
    <row r="821" spans="7:7" ht="13.5">
      <c r="G821" s="130"/>
    </row>
    <row r="822" spans="7:7" ht="13.5">
      <c r="G822" s="130"/>
    </row>
    <row r="823" spans="7:7" ht="13.5">
      <c r="G823" s="130"/>
    </row>
    <row r="824" spans="7:7" ht="13.5">
      <c r="G824" s="130"/>
    </row>
    <row r="825" spans="7:7" ht="13.5">
      <c r="G825" s="130"/>
    </row>
    <row r="826" spans="7:7" ht="13.5">
      <c r="G826" s="130"/>
    </row>
    <row r="827" spans="7:7" ht="13.5">
      <c r="G827" s="130"/>
    </row>
    <row r="828" spans="7:7" ht="13.5">
      <c r="G828" s="130"/>
    </row>
    <row r="829" spans="7:7" ht="13.5">
      <c r="G829" s="130"/>
    </row>
    <row r="830" spans="7:7" ht="13.5">
      <c r="G830" s="130"/>
    </row>
    <row r="831" spans="7:7" ht="13.5">
      <c r="G831" s="130"/>
    </row>
    <row r="832" spans="7:7" ht="13.5">
      <c r="G832" s="130"/>
    </row>
    <row r="833" spans="7:7" ht="13.5">
      <c r="G833" s="130"/>
    </row>
    <row r="834" spans="7:7" ht="13.5">
      <c r="G834" s="130"/>
    </row>
    <row r="835" spans="7:7" ht="13.5">
      <c r="G835" s="130"/>
    </row>
    <row r="836" spans="7:7" ht="13.5">
      <c r="G836" s="130"/>
    </row>
    <row r="837" spans="7:7" ht="13.5">
      <c r="G837" s="130"/>
    </row>
    <row r="838" spans="7:7" ht="13.5">
      <c r="G838" s="130"/>
    </row>
    <row r="839" spans="7:7" ht="13.5">
      <c r="G839" s="130"/>
    </row>
    <row r="840" spans="7:7" ht="13.5">
      <c r="G840" s="130"/>
    </row>
    <row r="841" spans="7:7" ht="13.5">
      <c r="G841" s="130"/>
    </row>
    <row r="842" spans="7:7" ht="13.5">
      <c r="G842" s="130"/>
    </row>
    <row r="843" spans="7:7" ht="13.5">
      <c r="G843" s="130"/>
    </row>
    <row r="844" spans="7:7" ht="13.5">
      <c r="G844" s="130"/>
    </row>
    <row r="845" spans="7:7" ht="13.5">
      <c r="G845" s="130"/>
    </row>
    <row r="846" spans="7:7" ht="13.5">
      <c r="G846" s="130"/>
    </row>
    <row r="847" spans="7:7" ht="13.5">
      <c r="G847" s="130"/>
    </row>
    <row r="848" spans="7:7" ht="13.5">
      <c r="G848" s="130"/>
    </row>
    <row r="849" spans="7:7" ht="13.5">
      <c r="G849" s="130"/>
    </row>
    <row r="850" spans="7:7" ht="13.5">
      <c r="G850" s="130"/>
    </row>
    <row r="851" spans="7:7" ht="13.5">
      <c r="G851" s="130"/>
    </row>
    <row r="852" spans="7:7" ht="13.5">
      <c r="G852" s="130"/>
    </row>
    <row r="853" spans="7:7" ht="13.5">
      <c r="G853" s="130"/>
    </row>
    <row r="854" spans="7:7" ht="13.5">
      <c r="G854" s="130"/>
    </row>
    <row r="855" spans="7:7" ht="13.5">
      <c r="G855" s="130"/>
    </row>
    <row r="856" spans="7:7" ht="13.5">
      <c r="G856" s="130"/>
    </row>
    <row r="857" spans="7:7" ht="13.5">
      <c r="G857" s="130"/>
    </row>
    <row r="858" spans="7:7" ht="13.5">
      <c r="G858" s="130"/>
    </row>
    <row r="859" spans="7:7" ht="13.5">
      <c r="G859" s="130"/>
    </row>
    <row r="860" spans="7:7" ht="13.5">
      <c r="G860" s="130"/>
    </row>
    <row r="861" spans="7:7" ht="13.5">
      <c r="G861" s="130"/>
    </row>
    <row r="862" spans="7:7" ht="13.5">
      <c r="G862" s="130"/>
    </row>
    <row r="863" spans="7:7" ht="13.5">
      <c r="G863" s="130"/>
    </row>
    <row r="864" spans="7:7" ht="13.5">
      <c r="G864" s="130"/>
    </row>
    <row r="865" spans="7:7" ht="13.5">
      <c r="G865" s="130"/>
    </row>
    <row r="866" spans="7:7" ht="13.5">
      <c r="G866" s="130"/>
    </row>
    <row r="867" spans="7:7" ht="13.5">
      <c r="G867" s="130"/>
    </row>
  </sheetData>
  <sheetProtection algorithmName="SHA-512" hashValue="jn3Yhb9ymjE04OwYGnZnVI8R5PSo5oOtN9ua9faBk2xjWlLh8lYhAnvLKfn2rVcosJpZLF+b1EKAe12UKzatNw==" saltValue="Dck4kRiXv7LwwfAI2gS7TA==" spinCount="100000" sheet="1" objects="1" scenarios="1"/>
  <mergeCells count="4">
    <mergeCell ref="B2:G2"/>
    <mergeCell ref="C6:E6"/>
    <mergeCell ref="B17:E17"/>
    <mergeCell ref="B18:E18"/>
  </mergeCells>
  <printOptions horizontalCentered="1" gridLines="1"/>
  <pageMargins left="0.7" right="0.7" top="0.75" bottom="0.75" header="0" footer="0"/>
  <pageSetup paperSize="9" scale="78" fitToHeight="0" pageOrder="overThenDown" orientation="portrait" cellComments="atEnd" r:id="rId1"/>
  <ignoredErrors>
    <ignoredError sqref="D15"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A3FA"/>
    <outlinePr summaryBelow="0" summaryRight="0"/>
    <pageSetUpPr fitToPage="1"/>
  </sheetPr>
  <dimension ref="A1:U909"/>
  <sheetViews>
    <sheetView showGridLines="0" topLeftCell="A39" workbookViewId="0">
      <selection activeCell="H52" sqref="H52"/>
    </sheetView>
  </sheetViews>
  <sheetFormatPr defaultColWidth="11.23046875" defaultRowHeight="15.75" customHeight="1"/>
  <cols>
    <col min="1" max="1" width="4.765625" customWidth="1"/>
    <col min="2" max="2" width="47.07421875" customWidth="1"/>
    <col min="3" max="5" width="16.3046875" customWidth="1"/>
    <col min="6" max="6" width="1.765625" customWidth="1"/>
    <col min="7" max="7" width="13.4609375" customWidth="1"/>
    <col min="8" max="8" width="18.69140625" customWidth="1"/>
  </cols>
  <sheetData>
    <row r="1" spans="2:16" ht="13.5">
      <c r="G1" s="130"/>
    </row>
    <row r="2" spans="2:16" ht="31">
      <c r="B2" s="227" t="s">
        <v>190</v>
      </c>
      <c r="C2" s="215"/>
      <c r="D2" s="215"/>
      <c r="E2" s="114"/>
      <c r="G2" s="130"/>
    </row>
    <row r="3" spans="2:16" ht="13.5">
      <c r="E3" s="114"/>
      <c r="G3" s="130"/>
    </row>
    <row r="4" spans="2:16" ht="13.5">
      <c r="E4" s="114"/>
      <c r="G4" s="130"/>
    </row>
    <row r="5" spans="2:16" ht="17">
      <c r="B5" s="123"/>
      <c r="C5" s="119"/>
      <c r="D5" s="119"/>
      <c r="E5" s="119"/>
      <c r="G5" s="130"/>
    </row>
    <row r="6" spans="2:16" ht="17">
      <c r="B6" s="70" t="s">
        <v>191</v>
      </c>
      <c r="C6" s="15" t="s">
        <v>192</v>
      </c>
      <c r="D6" s="15">
        <v>2025</v>
      </c>
      <c r="E6" s="15" t="s">
        <v>193</v>
      </c>
      <c r="G6" s="130"/>
      <c r="H6" s="134"/>
      <c r="I6" s="134"/>
      <c r="J6" s="134"/>
    </row>
    <row r="7" spans="2:16" ht="14.5">
      <c r="B7" s="143" t="s">
        <v>194</v>
      </c>
      <c r="C7" s="144">
        <v>23</v>
      </c>
      <c r="D7" s="145">
        <v>18</v>
      </c>
      <c r="E7" s="145">
        <v>10</v>
      </c>
      <c r="G7" s="130"/>
    </row>
    <row r="8" spans="2:16" ht="14.5">
      <c r="B8" s="143" t="s">
        <v>195</v>
      </c>
      <c r="C8" s="144">
        <v>764</v>
      </c>
      <c r="D8" s="145">
        <v>681</v>
      </c>
      <c r="E8" s="145">
        <v>746</v>
      </c>
      <c r="G8" s="130"/>
    </row>
    <row r="9" spans="2:16" ht="14.5">
      <c r="B9" s="143" t="s">
        <v>196</v>
      </c>
      <c r="C9" s="135">
        <v>57061</v>
      </c>
      <c r="D9" s="133">
        <v>55825</v>
      </c>
      <c r="E9" s="133">
        <v>35585</v>
      </c>
      <c r="G9" s="130"/>
    </row>
    <row r="10" spans="2:16" ht="14.5">
      <c r="B10" s="146" t="s">
        <v>197</v>
      </c>
      <c r="C10" s="140">
        <f>SUM(C7:C9)</f>
        <v>57848</v>
      </c>
      <c r="D10" s="141">
        <f t="shared" ref="D10:E10" si="0">SUM(D7:D9)</f>
        <v>56524</v>
      </c>
      <c r="E10" s="141">
        <f t="shared" si="0"/>
        <v>36341</v>
      </c>
      <c r="G10" s="130"/>
    </row>
    <row r="11" spans="2:16" ht="89.5" customHeight="1">
      <c r="B11" s="236" t="s">
        <v>287</v>
      </c>
      <c r="C11" s="215"/>
      <c r="D11" s="215"/>
      <c r="E11" s="215"/>
      <c r="G11" s="142"/>
    </row>
    <row r="12" spans="2:16" ht="13.5">
      <c r="B12" s="236" t="s">
        <v>198</v>
      </c>
      <c r="C12" s="215"/>
      <c r="D12" s="215"/>
      <c r="E12" s="215"/>
      <c r="G12" s="142"/>
    </row>
    <row r="13" spans="2:16" ht="30" customHeight="1">
      <c r="B13" s="236" t="s">
        <v>199</v>
      </c>
      <c r="C13" s="215"/>
      <c r="D13" s="215"/>
      <c r="E13" s="215"/>
      <c r="G13" s="142"/>
    </row>
    <row r="14" spans="2:16" ht="13.5">
      <c r="B14" s="147"/>
      <c r="C14" s="147"/>
      <c r="D14" s="147"/>
      <c r="E14" s="148"/>
      <c r="G14" s="130"/>
    </row>
    <row r="15" spans="2:16" ht="17">
      <c r="B15" s="149" t="s">
        <v>200</v>
      </c>
      <c r="C15" s="150">
        <v>2026</v>
      </c>
      <c r="D15" s="150">
        <v>2025</v>
      </c>
      <c r="E15" s="15" t="s">
        <v>201</v>
      </c>
      <c r="G15" s="130"/>
    </row>
    <row r="16" spans="2:16" ht="14.5">
      <c r="B16" s="143" t="s">
        <v>202</v>
      </c>
      <c r="C16" s="151">
        <v>11.31</v>
      </c>
      <c r="D16" s="152">
        <v>12.26</v>
      </c>
      <c r="E16" s="152">
        <v>8.41</v>
      </c>
      <c r="G16" s="130"/>
      <c r="H16" s="153"/>
      <c r="I16" s="154"/>
      <c r="J16" s="154"/>
      <c r="K16" s="154"/>
      <c r="L16" s="154"/>
      <c r="M16" s="154"/>
      <c r="N16" s="154"/>
      <c r="O16" s="154"/>
      <c r="P16" s="154"/>
    </row>
    <row r="17" spans="1:21" ht="14.5">
      <c r="A17" s="1"/>
      <c r="B17" s="155" t="s">
        <v>203</v>
      </c>
      <c r="C17" s="156">
        <v>11.16</v>
      </c>
      <c r="D17" s="27">
        <v>12.15</v>
      </c>
      <c r="E17" s="27">
        <v>8.3800000000000008</v>
      </c>
      <c r="G17" s="130"/>
      <c r="H17" s="154"/>
      <c r="I17" s="154"/>
      <c r="J17" s="154"/>
      <c r="K17" s="154"/>
      <c r="L17" s="154"/>
      <c r="M17" s="154"/>
      <c r="N17" s="154"/>
      <c r="O17" s="154"/>
      <c r="P17" s="154"/>
      <c r="Q17" s="1"/>
      <c r="R17" s="1"/>
      <c r="S17" s="1"/>
      <c r="T17" s="1"/>
      <c r="U17" s="1"/>
    </row>
    <row r="18" spans="1:21" ht="13.5">
      <c r="A18" s="1"/>
      <c r="B18" s="236" t="s">
        <v>204</v>
      </c>
      <c r="C18" s="215"/>
      <c r="D18" s="215"/>
      <c r="E18" s="215"/>
      <c r="G18" s="130"/>
      <c r="H18" s="154"/>
      <c r="I18" s="154"/>
      <c r="J18" s="154"/>
      <c r="K18" s="154"/>
      <c r="L18" s="154"/>
      <c r="M18" s="154"/>
      <c r="N18" s="154"/>
      <c r="O18" s="154"/>
      <c r="P18" s="154"/>
      <c r="Q18" s="1"/>
      <c r="R18" s="1"/>
      <c r="S18" s="1"/>
      <c r="T18" s="1"/>
      <c r="U18" s="1"/>
    </row>
    <row r="19" spans="1:21" ht="14.5">
      <c r="A19" s="1"/>
      <c r="B19" s="157"/>
      <c r="C19" s="158"/>
      <c r="D19" s="159"/>
      <c r="E19" s="160"/>
      <c r="G19" s="130"/>
      <c r="H19" s="154"/>
      <c r="I19" s="154"/>
      <c r="J19" s="154"/>
      <c r="K19" s="154"/>
      <c r="L19" s="154"/>
      <c r="M19" s="154"/>
      <c r="N19" s="154"/>
      <c r="O19" s="154"/>
      <c r="P19" s="154"/>
      <c r="Q19" s="1"/>
      <c r="R19" s="1"/>
      <c r="S19" s="1"/>
      <c r="T19" s="1"/>
      <c r="U19" s="1"/>
    </row>
    <row r="20" spans="1:21" ht="17">
      <c r="B20" s="149" t="s">
        <v>205</v>
      </c>
      <c r="C20" s="150">
        <v>2026</v>
      </c>
      <c r="D20" s="150">
        <v>2025</v>
      </c>
      <c r="E20" s="15" t="s">
        <v>201</v>
      </c>
      <c r="G20" s="130"/>
      <c r="H20" s="154"/>
      <c r="I20" s="154"/>
      <c r="J20" s="154"/>
      <c r="K20" s="154"/>
      <c r="L20" s="154"/>
      <c r="M20" s="154"/>
      <c r="N20" s="154"/>
      <c r="O20" s="154"/>
      <c r="P20" s="154"/>
    </row>
    <row r="21" spans="1:21" ht="16">
      <c r="B21" s="161" t="s">
        <v>194</v>
      </c>
      <c r="C21" s="162"/>
      <c r="D21" s="163"/>
      <c r="E21" s="164"/>
      <c r="G21" s="130"/>
      <c r="H21" s="154"/>
      <c r="I21" s="154"/>
      <c r="J21" s="154"/>
      <c r="K21" s="154"/>
      <c r="L21" s="154"/>
      <c r="M21" s="154"/>
      <c r="N21" s="154"/>
      <c r="O21" s="154"/>
      <c r="P21" s="154"/>
    </row>
    <row r="22" spans="1:21" ht="14.5">
      <c r="B22" s="155" t="s">
        <v>206</v>
      </c>
      <c r="C22" s="165">
        <v>23</v>
      </c>
      <c r="D22" s="166">
        <v>18</v>
      </c>
      <c r="E22" s="166">
        <v>10</v>
      </c>
      <c r="G22" s="130"/>
      <c r="H22" s="153"/>
      <c r="I22" s="154"/>
      <c r="J22" s="154"/>
      <c r="K22" s="154"/>
      <c r="L22" s="154"/>
      <c r="M22" s="154"/>
      <c r="N22" s="154"/>
      <c r="O22" s="154"/>
      <c r="P22" s="154"/>
    </row>
    <row r="23" spans="1:21" ht="16">
      <c r="B23" s="161"/>
      <c r="C23" s="167"/>
      <c r="D23" s="168"/>
      <c r="E23" s="168"/>
      <c r="G23" s="130"/>
    </row>
    <row r="24" spans="1:21" ht="14.5">
      <c r="B24" s="169"/>
      <c r="C24" s="170"/>
      <c r="D24" s="171"/>
      <c r="E24" s="172"/>
      <c r="G24" s="130"/>
    </row>
    <row r="25" spans="1:21" ht="17">
      <c r="B25" s="161" t="s">
        <v>207</v>
      </c>
      <c r="C25" s="150">
        <v>2026</v>
      </c>
      <c r="D25" s="150">
        <v>2025</v>
      </c>
      <c r="E25" s="15" t="s">
        <v>201</v>
      </c>
      <c r="G25" s="130"/>
    </row>
    <row r="26" spans="1:21" ht="14.5">
      <c r="B26" s="143" t="s">
        <v>208</v>
      </c>
      <c r="C26" s="144">
        <v>0</v>
      </c>
      <c r="D26" s="173">
        <v>153</v>
      </c>
      <c r="E26" s="173">
        <v>609</v>
      </c>
      <c r="G26" s="130"/>
      <c r="H26" s="143"/>
    </row>
    <row r="27" spans="1:21" ht="14.5">
      <c r="B27" s="155" t="s">
        <v>209</v>
      </c>
      <c r="C27" s="165">
        <v>764</v>
      </c>
      <c r="D27" s="174">
        <v>681</v>
      </c>
      <c r="E27" s="174">
        <v>746</v>
      </c>
      <c r="G27" s="130"/>
    </row>
    <row r="28" spans="1:21" ht="53.5" customHeight="1">
      <c r="B28" s="236" t="s">
        <v>210</v>
      </c>
      <c r="C28" s="215"/>
      <c r="D28" s="215"/>
      <c r="E28" s="215"/>
      <c r="G28" s="130"/>
    </row>
    <row r="29" spans="1:21" ht="16">
      <c r="B29" s="161"/>
      <c r="C29" s="169"/>
      <c r="D29" s="46"/>
      <c r="E29" s="175"/>
      <c r="G29" s="175"/>
    </row>
    <row r="30" spans="1:21" ht="17">
      <c r="B30" s="161" t="s">
        <v>211</v>
      </c>
      <c r="C30" s="150">
        <v>2026</v>
      </c>
      <c r="D30" s="150">
        <v>2025</v>
      </c>
      <c r="E30" s="15" t="s">
        <v>201</v>
      </c>
      <c r="G30" s="130"/>
    </row>
    <row r="31" spans="1:21" ht="14.5">
      <c r="B31" s="143" t="s">
        <v>212</v>
      </c>
      <c r="C31" s="176">
        <v>43283</v>
      </c>
      <c r="D31" s="177">
        <v>37416</v>
      </c>
      <c r="E31" s="177">
        <v>21431</v>
      </c>
      <c r="G31" s="130"/>
    </row>
    <row r="32" spans="1:21" ht="14.5">
      <c r="B32" s="143" t="s">
        <v>213</v>
      </c>
      <c r="C32" s="176">
        <v>2287</v>
      </c>
      <c r="D32" s="177">
        <v>2104</v>
      </c>
      <c r="E32" s="177">
        <v>1115</v>
      </c>
      <c r="G32" s="130"/>
    </row>
    <row r="33" spans="2:9" ht="14.5">
      <c r="B33" s="143" t="s">
        <v>214</v>
      </c>
      <c r="C33" s="176">
        <v>76</v>
      </c>
      <c r="D33" s="177">
        <v>72</v>
      </c>
      <c r="E33" s="177">
        <v>70</v>
      </c>
      <c r="G33" s="130"/>
    </row>
    <row r="34" spans="2:9" ht="14.5">
      <c r="B34" s="143" t="s">
        <v>215</v>
      </c>
      <c r="C34" s="176">
        <v>51</v>
      </c>
      <c r="D34" s="177">
        <v>46</v>
      </c>
      <c r="E34" s="177">
        <v>29</v>
      </c>
      <c r="G34" s="130"/>
    </row>
    <row r="35" spans="2:9" ht="14.5">
      <c r="B35" s="143" t="s">
        <v>216</v>
      </c>
      <c r="C35" s="176">
        <v>170</v>
      </c>
      <c r="D35" s="177">
        <v>157</v>
      </c>
      <c r="E35" s="177">
        <v>199</v>
      </c>
      <c r="G35" s="178"/>
    </row>
    <row r="36" spans="2:9" ht="14.5">
      <c r="B36" s="143" t="s">
        <v>217</v>
      </c>
      <c r="C36" s="176">
        <v>7410</v>
      </c>
      <c r="D36" s="177">
        <v>13299</v>
      </c>
      <c r="E36" s="177">
        <v>9131</v>
      </c>
      <c r="G36" s="179"/>
    </row>
    <row r="37" spans="2:9" ht="14.5">
      <c r="B37" s="143" t="s">
        <v>289</v>
      </c>
      <c r="C37" s="176">
        <v>3128</v>
      </c>
      <c r="D37" s="177">
        <v>2285</v>
      </c>
      <c r="E37" s="177">
        <v>2640</v>
      </c>
      <c r="G37" s="130"/>
    </row>
    <row r="38" spans="2:9" ht="14.5">
      <c r="B38" s="143" t="s">
        <v>218</v>
      </c>
      <c r="C38" s="176">
        <v>615</v>
      </c>
      <c r="D38" s="177">
        <v>432</v>
      </c>
      <c r="E38" s="177">
        <v>970</v>
      </c>
      <c r="G38" s="179"/>
      <c r="H38" s="180"/>
      <c r="I38" s="180"/>
    </row>
    <row r="39" spans="2:9" ht="14.5">
      <c r="B39" s="143" t="s">
        <v>290</v>
      </c>
      <c r="C39" s="176">
        <v>40</v>
      </c>
      <c r="D39" s="181">
        <v>12</v>
      </c>
      <c r="E39" s="181" t="s">
        <v>219</v>
      </c>
      <c r="G39" s="130"/>
    </row>
    <row r="40" spans="2:9" ht="14.5">
      <c r="B40" s="143" t="s">
        <v>291</v>
      </c>
      <c r="C40" s="176">
        <v>1</v>
      </c>
      <c r="D40" s="181">
        <v>2</v>
      </c>
      <c r="E40" s="181" t="s">
        <v>219</v>
      </c>
      <c r="G40" s="130"/>
    </row>
    <row r="41" spans="2:9" ht="14.5">
      <c r="B41" s="182" t="s">
        <v>220</v>
      </c>
      <c r="C41" s="183">
        <f t="shared" ref="C41:D41" si="1">SUM(C31:C40)</f>
        <v>57061</v>
      </c>
      <c r="D41" s="184">
        <f t="shared" si="1"/>
        <v>55825</v>
      </c>
      <c r="E41" s="184">
        <v>35585</v>
      </c>
      <c r="G41" s="130"/>
    </row>
    <row r="42" spans="2:9" ht="14.5">
      <c r="B42" s="182" t="s">
        <v>221</v>
      </c>
      <c r="C42" s="183">
        <f t="shared" ref="C42:D42" si="2">C41+C27+C22</f>
        <v>57848</v>
      </c>
      <c r="D42" s="184">
        <f t="shared" si="2"/>
        <v>56524</v>
      </c>
      <c r="E42" s="184">
        <f>E22+E27+E41</f>
        <v>36341</v>
      </c>
      <c r="G42" s="130"/>
    </row>
    <row r="43" spans="2:9" ht="14.5">
      <c r="B43" s="182" t="s">
        <v>222</v>
      </c>
      <c r="C43" s="183">
        <f t="shared" ref="C43:E43" si="3">C22+C26+C41</f>
        <v>57084</v>
      </c>
      <c r="D43" s="184">
        <f t="shared" si="3"/>
        <v>55996</v>
      </c>
      <c r="E43" s="184">
        <f t="shared" si="3"/>
        <v>36204</v>
      </c>
      <c r="G43" s="130"/>
    </row>
    <row r="44" spans="2:9" ht="219.5" customHeight="1">
      <c r="B44" s="236" t="s">
        <v>288</v>
      </c>
      <c r="C44" s="215"/>
      <c r="D44" s="215"/>
      <c r="E44" s="215"/>
      <c r="G44" s="142"/>
    </row>
    <row r="45" spans="2:9" ht="13.5">
      <c r="B45" s="147"/>
      <c r="C45" s="185"/>
      <c r="D45" s="186"/>
      <c r="E45" s="187"/>
      <c r="G45" s="130"/>
    </row>
    <row r="46" spans="2:9" ht="17">
      <c r="B46" s="149" t="s">
        <v>223</v>
      </c>
      <c r="C46" s="150">
        <v>2026</v>
      </c>
      <c r="D46" s="150">
        <v>2025</v>
      </c>
      <c r="E46" s="150">
        <v>2024</v>
      </c>
      <c r="G46" s="130"/>
    </row>
    <row r="47" spans="2:9" ht="14.5">
      <c r="B47" s="143" t="s">
        <v>224</v>
      </c>
      <c r="C47" s="135">
        <v>2320500</v>
      </c>
      <c r="D47" s="177">
        <v>2501702.6800000002</v>
      </c>
      <c r="E47" s="188"/>
      <c r="G47" s="130"/>
    </row>
    <row r="48" spans="2:9" ht="14.5">
      <c r="B48" s="143" t="s">
        <v>225</v>
      </c>
      <c r="C48" s="189">
        <v>0.32</v>
      </c>
      <c r="D48" s="190">
        <v>0.18</v>
      </c>
      <c r="E48" s="191"/>
      <c r="G48" s="130"/>
    </row>
    <row r="49" spans="1:21" ht="14.5">
      <c r="B49" s="143" t="s">
        <v>226</v>
      </c>
      <c r="C49" s="135">
        <v>1581493</v>
      </c>
      <c r="D49" s="177">
        <v>1869208</v>
      </c>
      <c r="E49" s="191"/>
      <c r="G49" s="130"/>
    </row>
    <row r="50" spans="1:21" ht="14.5">
      <c r="B50" s="143" t="s">
        <v>227</v>
      </c>
      <c r="C50" s="189">
        <v>1</v>
      </c>
      <c r="D50" s="192"/>
      <c r="E50" s="191"/>
      <c r="G50" s="130"/>
    </row>
    <row r="51" spans="1:21" ht="30.75" customHeight="1">
      <c r="B51" s="237" t="s">
        <v>228</v>
      </c>
      <c r="C51" s="215"/>
      <c r="D51" s="215"/>
      <c r="E51" s="215"/>
      <c r="G51" s="130"/>
    </row>
    <row r="52" spans="1:21" ht="29" customHeight="1">
      <c r="B52" s="237" t="s">
        <v>229</v>
      </c>
      <c r="C52" s="215"/>
      <c r="D52" s="215"/>
      <c r="E52" s="215"/>
      <c r="G52" s="130"/>
    </row>
    <row r="53" spans="1:21" ht="13.5">
      <c r="B53" s="147"/>
      <c r="C53" s="185"/>
      <c r="D53" s="186"/>
      <c r="E53" s="187"/>
      <c r="G53" s="130"/>
    </row>
    <row r="54" spans="1:21" ht="17">
      <c r="B54" s="149" t="s">
        <v>230</v>
      </c>
      <c r="C54" s="150">
        <v>2026</v>
      </c>
      <c r="D54" s="150">
        <v>2025</v>
      </c>
      <c r="E54" s="150">
        <v>2024</v>
      </c>
      <c r="G54" s="130"/>
    </row>
    <row r="55" spans="1:21" ht="14.5">
      <c r="B55" s="143" t="s">
        <v>231</v>
      </c>
      <c r="C55" s="135">
        <v>10214</v>
      </c>
      <c r="D55" s="133">
        <v>13105</v>
      </c>
      <c r="E55" s="138"/>
      <c r="G55" s="130"/>
    </row>
    <row r="56" spans="1:21" ht="14.5">
      <c r="B56" s="155" t="s">
        <v>232</v>
      </c>
      <c r="C56" s="165">
        <v>6353</v>
      </c>
      <c r="D56" s="36">
        <v>12355</v>
      </c>
      <c r="E56" s="193"/>
      <c r="G56" s="130"/>
    </row>
    <row r="57" spans="1:21" ht="45" customHeight="1">
      <c r="B57" s="237" t="s">
        <v>233</v>
      </c>
      <c r="C57" s="215"/>
      <c r="D57" s="215"/>
      <c r="E57" s="215"/>
      <c r="G57" s="130"/>
    </row>
    <row r="58" spans="1:21" ht="43.5" customHeight="1">
      <c r="B58" s="238" t="s">
        <v>234</v>
      </c>
      <c r="C58" s="215"/>
      <c r="D58" s="215"/>
      <c r="E58" s="215"/>
      <c r="G58" s="194"/>
    </row>
    <row r="59" spans="1:21" ht="13.5">
      <c r="B59" s="147"/>
      <c r="C59" s="185"/>
      <c r="D59" s="186"/>
      <c r="E59" s="187"/>
      <c r="G59" s="130"/>
    </row>
    <row r="60" spans="1:21" ht="17">
      <c r="A60" s="1"/>
      <c r="B60" s="149" t="s">
        <v>235</v>
      </c>
      <c r="C60" s="150">
        <v>2026</v>
      </c>
      <c r="D60" s="150">
        <v>2025</v>
      </c>
      <c r="E60" s="150">
        <v>2024</v>
      </c>
      <c r="G60" s="130"/>
      <c r="H60" s="1"/>
      <c r="I60" s="1"/>
      <c r="J60" s="1"/>
      <c r="K60" s="1"/>
      <c r="L60" s="1"/>
      <c r="M60" s="1"/>
      <c r="N60" s="1"/>
      <c r="O60" s="1"/>
      <c r="P60" s="1"/>
      <c r="Q60" s="1"/>
      <c r="R60" s="1"/>
      <c r="S60" s="1"/>
      <c r="T60" s="1"/>
      <c r="U60" s="1"/>
    </row>
    <row r="61" spans="1:21" ht="22.5" customHeight="1">
      <c r="A61" s="1"/>
      <c r="B61" s="143" t="s">
        <v>236</v>
      </c>
      <c r="C61" s="135">
        <f>51725+4462+2689</f>
        <v>58876</v>
      </c>
      <c r="D61" s="133">
        <v>67581</v>
      </c>
      <c r="E61" s="133">
        <v>63188</v>
      </c>
      <c r="G61" s="130"/>
      <c r="H61" s="9"/>
      <c r="I61" s="1"/>
      <c r="J61" s="1"/>
      <c r="K61" s="1"/>
      <c r="L61" s="1"/>
      <c r="M61" s="1"/>
      <c r="N61" s="1"/>
      <c r="O61" s="1"/>
      <c r="P61" s="1"/>
      <c r="Q61" s="1"/>
      <c r="R61" s="1"/>
      <c r="S61" s="1"/>
      <c r="T61" s="1"/>
      <c r="U61" s="1"/>
    </row>
    <row r="62" spans="1:21" ht="14.5">
      <c r="A62" s="1"/>
      <c r="B62" s="143" t="s">
        <v>237</v>
      </c>
      <c r="C62" s="135">
        <f>63271+8598</f>
        <v>71869</v>
      </c>
      <c r="D62" s="36">
        <v>55398</v>
      </c>
      <c r="E62" s="36">
        <v>58046</v>
      </c>
      <c r="G62" s="130"/>
      <c r="H62" s="1"/>
      <c r="I62" s="1"/>
      <c r="J62" s="1"/>
      <c r="K62" s="1"/>
      <c r="L62" s="1"/>
      <c r="M62" s="1"/>
      <c r="N62" s="1"/>
      <c r="O62" s="1"/>
      <c r="P62" s="1"/>
      <c r="Q62" s="1"/>
      <c r="R62" s="1"/>
      <c r="S62" s="1"/>
      <c r="T62" s="1"/>
      <c r="U62" s="1"/>
    </row>
    <row r="63" spans="1:21" ht="14.5">
      <c r="B63" s="146" t="s">
        <v>238</v>
      </c>
      <c r="C63" s="140">
        <f t="shared" ref="C63:D63" si="4">SUM(C61:C62)</f>
        <v>130745</v>
      </c>
      <c r="D63" s="195">
        <f t="shared" si="4"/>
        <v>122979</v>
      </c>
      <c r="E63" s="195">
        <v>121234</v>
      </c>
      <c r="G63" s="196"/>
    </row>
    <row r="64" spans="1:21" ht="13.5">
      <c r="B64" s="147"/>
      <c r="C64" s="147"/>
      <c r="D64" s="147"/>
      <c r="E64" s="147"/>
      <c r="G64" s="197"/>
    </row>
    <row r="65" spans="2:8" ht="17">
      <c r="B65" s="149" t="s">
        <v>239</v>
      </c>
      <c r="C65" s="150">
        <v>2026</v>
      </c>
      <c r="D65" s="150">
        <v>2025</v>
      </c>
      <c r="E65" s="150">
        <v>2024</v>
      </c>
      <c r="G65" s="197"/>
    </row>
    <row r="66" spans="2:8" ht="14.5">
      <c r="B66" s="155" t="s">
        <v>240</v>
      </c>
      <c r="C66" s="198">
        <f>C61/C63*100</f>
        <v>45.031167539867681</v>
      </c>
      <c r="D66" s="199" t="s">
        <v>241</v>
      </c>
      <c r="E66" s="32">
        <v>52.1</v>
      </c>
      <c r="G66" s="130"/>
      <c r="H66" s="130"/>
    </row>
    <row r="67" spans="2:8" ht="13.5">
      <c r="G67" s="130"/>
    </row>
    <row r="68" spans="2:8" ht="13.5">
      <c r="G68" s="130"/>
    </row>
    <row r="69" spans="2:8" ht="13.5">
      <c r="G69" s="130"/>
    </row>
    <row r="70" spans="2:8" ht="13.5">
      <c r="G70" s="130"/>
    </row>
    <row r="71" spans="2:8" ht="13.5">
      <c r="G71" s="130"/>
    </row>
    <row r="72" spans="2:8" ht="13.5">
      <c r="G72" s="130"/>
    </row>
    <row r="73" spans="2:8" ht="13.5">
      <c r="G73" s="130"/>
    </row>
    <row r="74" spans="2:8" ht="13.5">
      <c r="G74" s="130"/>
    </row>
    <row r="75" spans="2:8" ht="13.5">
      <c r="G75" s="130"/>
    </row>
    <row r="76" spans="2:8" ht="13.5">
      <c r="G76" s="130"/>
    </row>
    <row r="77" spans="2:8" ht="13.5">
      <c r="G77" s="130"/>
    </row>
    <row r="78" spans="2:8" ht="13.5">
      <c r="G78" s="130"/>
    </row>
    <row r="79" spans="2:8" ht="13.5">
      <c r="G79" s="130"/>
    </row>
    <row r="80" spans="2:8" ht="13.5">
      <c r="G80" s="130"/>
    </row>
    <row r="81" spans="7:7" ht="13.5">
      <c r="G81" s="130"/>
    </row>
    <row r="82" spans="7:7" ht="13.5">
      <c r="G82" s="130"/>
    </row>
    <row r="83" spans="7:7" ht="13.5">
      <c r="G83" s="130"/>
    </row>
    <row r="84" spans="7:7" ht="13.5">
      <c r="G84" s="130"/>
    </row>
    <row r="85" spans="7:7" ht="13.5">
      <c r="G85" s="130"/>
    </row>
    <row r="86" spans="7:7" ht="13.5">
      <c r="G86" s="130"/>
    </row>
    <row r="87" spans="7:7" ht="13.5">
      <c r="G87" s="130"/>
    </row>
    <row r="88" spans="7:7" ht="13.5">
      <c r="G88" s="130"/>
    </row>
    <row r="89" spans="7:7" ht="13.5">
      <c r="G89" s="130"/>
    </row>
    <row r="90" spans="7:7" ht="13.5">
      <c r="G90" s="130"/>
    </row>
    <row r="91" spans="7:7" ht="13.5">
      <c r="G91" s="130"/>
    </row>
    <row r="92" spans="7:7" ht="13.5">
      <c r="G92" s="130"/>
    </row>
    <row r="93" spans="7:7" ht="13.5">
      <c r="G93" s="130"/>
    </row>
    <row r="94" spans="7:7" ht="13.5">
      <c r="G94" s="130"/>
    </row>
    <row r="95" spans="7:7" ht="13.5">
      <c r="G95" s="130"/>
    </row>
    <row r="96" spans="7:7" ht="13.5">
      <c r="G96" s="130"/>
    </row>
    <row r="97" spans="7:7" ht="13.5">
      <c r="G97" s="130"/>
    </row>
    <row r="98" spans="7:7" ht="13.5">
      <c r="G98" s="130"/>
    </row>
    <row r="99" spans="7:7" ht="13.5">
      <c r="G99" s="130"/>
    </row>
    <row r="100" spans="7:7" ht="13.5">
      <c r="G100" s="130"/>
    </row>
    <row r="101" spans="7:7" ht="13.5">
      <c r="G101" s="130"/>
    </row>
    <row r="102" spans="7:7" ht="13.5">
      <c r="G102" s="130"/>
    </row>
    <row r="103" spans="7:7" ht="13.5">
      <c r="G103" s="130"/>
    </row>
    <row r="104" spans="7:7" ht="13.5">
      <c r="G104" s="130"/>
    </row>
    <row r="105" spans="7:7" ht="13.5">
      <c r="G105" s="130"/>
    </row>
    <row r="106" spans="7:7" ht="13.5">
      <c r="G106" s="130"/>
    </row>
    <row r="107" spans="7:7" ht="13.5">
      <c r="G107" s="130"/>
    </row>
    <row r="108" spans="7:7" ht="13.5">
      <c r="G108" s="130"/>
    </row>
    <row r="109" spans="7:7" ht="13.5">
      <c r="G109" s="130"/>
    </row>
    <row r="110" spans="7:7" ht="13.5">
      <c r="G110" s="130"/>
    </row>
    <row r="111" spans="7:7" ht="13.5">
      <c r="G111" s="130"/>
    </row>
    <row r="112" spans="7:7" ht="13.5">
      <c r="G112" s="130"/>
    </row>
    <row r="113" spans="7:7" ht="13.5">
      <c r="G113" s="130"/>
    </row>
    <row r="114" spans="7:7" ht="13.5">
      <c r="G114" s="130"/>
    </row>
    <row r="115" spans="7:7" ht="13.5">
      <c r="G115" s="130"/>
    </row>
    <row r="116" spans="7:7" ht="13.5">
      <c r="G116" s="130"/>
    </row>
    <row r="117" spans="7:7" ht="13.5">
      <c r="G117" s="130"/>
    </row>
    <row r="118" spans="7:7" ht="13.5">
      <c r="G118" s="130"/>
    </row>
    <row r="119" spans="7:7" ht="13.5">
      <c r="G119" s="130"/>
    </row>
    <row r="120" spans="7:7" ht="13.5">
      <c r="G120" s="130"/>
    </row>
    <row r="121" spans="7:7" ht="13.5">
      <c r="G121" s="130"/>
    </row>
    <row r="122" spans="7:7" ht="13.5">
      <c r="G122" s="130"/>
    </row>
    <row r="123" spans="7:7" ht="13.5">
      <c r="G123" s="130"/>
    </row>
    <row r="124" spans="7:7" ht="13.5">
      <c r="G124" s="130"/>
    </row>
    <row r="125" spans="7:7" ht="13.5">
      <c r="G125" s="130"/>
    </row>
    <row r="126" spans="7:7" ht="13.5">
      <c r="G126" s="130"/>
    </row>
    <row r="127" spans="7:7" ht="13.5">
      <c r="G127" s="130"/>
    </row>
    <row r="128" spans="7:7" ht="13.5">
      <c r="G128" s="130"/>
    </row>
    <row r="129" spans="7:7" ht="13.5">
      <c r="G129" s="130"/>
    </row>
    <row r="130" spans="7:7" ht="13.5">
      <c r="G130" s="130"/>
    </row>
    <row r="131" spans="7:7" ht="13.5">
      <c r="G131" s="130"/>
    </row>
    <row r="132" spans="7:7" ht="13.5">
      <c r="G132" s="130"/>
    </row>
    <row r="133" spans="7:7" ht="13.5">
      <c r="G133" s="130"/>
    </row>
    <row r="134" spans="7:7" ht="13.5">
      <c r="G134" s="130"/>
    </row>
    <row r="135" spans="7:7" ht="13.5">
      <c r="G135" s="130"/>
    </row>
    <row r="136" spans="7:7" ht="13.5">
      <c r="G136" s="130"/>
    </row>
    <row r="137" spans="7:7" ht="13.5">
      <c r="G137" s="130"/>
    </row>
    <row r="138" spans="7:7" ht="13.5">
      <c r="G138" s="130"/>
    </row>
    <row r="139" spans="7:7" ht="13.5">
      <c r="G139" s="130"/>
    </row>
    <row r="140" spans="7:7" ht="13.5">
      <c r="G140" s="130"/>
    </row>
    <row r="141" spans="7:7" ht="13.5">
      <c r="G141" s="130"/>
    </row>
    <row r="142" spans="7:7" ht="13.5">
      <c r="G142" s="130"/>
    </row>
    <row r="143" spans="7:7" ht="13.5">
      <c r="G143" s="130"/>
    </row>
    <row r="144" spans="7:7" ht="13.5">
      <c r="G144" s="130"/>
    </row>
    <row r="145" spans="7:7" ht="13.5">
      <c r="G145" s="130"/>
    </row>
    <row r="146" spans="7:7" ht="13.5">
      <c r="G146" s="130"/>
    </row>
    <row r="147" spans="7:7" ht="13.5">
      <c r="G147" s="130"/>
    </row>
    <row r="148" spans="7:7" ht="13.5">
      <c r="G148" s="130"/>
    </row>
    <row r="149" spans="7:7" ht="13.5">
      <c r="G149" s="130"/>
    </row>
    <row r="150" spans="7:7" ht="13.5">
      <c r="G150" s="130"/>
    </row>
    <row r="151" spans="7:7" ht="13.5">
      <c r="G151" s="130"/>
    </row>
    <row r="152" spans="7:7" ht="13.5">
      <c r="G152" s="130"/>
    </row>
    <row r="153" spans="7:7" ht="13.5">
      <c r="G153" s="130"/>
    </row>
    <row r="154" spans="7:7" ht="13.5">
      <c r="G154" s="130"/>
    </row>
    <row r="155" spans="7:7" ht="13.5">
      <c r="G155" s="130"/>
    </row>
    <row r="156" spans="7:7" ht="13.5">
      <c r="G156" s="130"/>
    </row>
    <row r="157" spans="7:7" ht="13.5">
      <c r="G157" s="130"/>
    </row>
    <row r="158" spans="7:7" ht="13.5">
      <c r="G158" s="130"/>
    </row>
    <row r="159" spans="7:7" ht="13.5">
      <c r="G159" s="130"/>
    </row>
    <row r="160" spans="7:7" ht="13.5">
      <c r="G160" s="130"/>
    </row>
    <row r="161" spans="7:7" ht="13.5">
      <c r="G161" s="130"/>
    </row>
    <row r="162" spans="7:7" ht="13.5">
      <c r="G162" s="130"/>
    </row>
    <row r="163" spans="7:7" ht="13.5">
      <c r="G163" s="130"/>
    </row>
    <row r="164" spans="7:7" ht="13.5">
      <c r="G164" s="130"/>
    </row>
    <row r="165" spans="7:7" ht="13.5">
      <c r="G165" s="130"/>
    </row>
    <row r="166" spans="7:7" ht="13.5">
      <c r="G166" s="130"/>
    </row>
    <row r="167" spans="7:7" ht="13.5">
      <c r="G167" s="130"/>
    </row>
    <row r="168" spans="7:7" ht="13.5">
      <c r="G168" s="130"/>
    </row>
    <row r="169" spans="7:7" ht="13.5">
      <c r="G169" s="130"/>
    </row>
    <row r="170" spans="7:7" ht="13.5">
      <c r="G170" s="130"/>
    </row>
    <row r="171" spans="7:7" ht="13.5">
      <c r="G171" s="130"/>
    </row>
    <row r="172" spans="7:7" ht="13.5">
      <c r="G172" s="130"/>
    </row>
    <row r="173" spans="7:7" ht="13.5">
      <c r="G173" s="130"/>
    </row>
    <row r="174" spans="7:7" ht="13.5">
      <c r="G174" s="130"/>
    </row>
    <row r="175" spans="7:7" ht="13.5">
      <c r="G175" s="130"/>
    </row>
    <row r="176" spans="7:7" ht="13.5">
      <c r="G176" s="130"/>
    </row>
    <row r="177" spans="7:7" ht="13.5">
      <c r="G177" s="130"/>
    </row>
    <row r="178" spans="7:7" ht="13.5">
      <c r="G178" s="130"/>
    </row>
    <row r="179" spans="7:7" ht="13.5">
      <c r="G179" s="130"/>
    </row>
    <row r="180" spans="7:7" ht="13.5">
      <c r="G180" s="130"/>
    </row>
    <row r="181" spans="7:7" ht="13.5">
      <c r="G181" s="130"/>
    </row>
    <row r="182" spans="7:7" ht="13.5">
      <c r="G182" s="130"/>
    </row>
    <row r="183" spans="7:7" ht="13.5">
      <c r="G183" s="130"/>
    </row>
    <row r="184" spans="7:7" ht="13.5">
      <c r="G184" s="130"/>
    </row>
    <row r="185" spans="7:7" ht="13.5">
      <c r="G185" s="130"/>
    </row>
    <row r="186" spans="7:7" ht="13.5">
      <c r="G186" s="130"/>
    </row>
    <row r="187" spans="7:7" ht="13.5">
      <c r="G187" s="130"/>
    </row>
    <row r="188" spans="7:7" ht="13.5">
      <c r="G188" s="130"/>
    </row>
    <row r="189" spans="7:7" ht="13.5">
      <c r="G189" s="130"/>
    </row>
    <row r="190" spans="7:7" ht="13.5">
      <c r="G190" s="130"/>
    </row>
    <row r="191" spans="7:7" ht="13.5">
      <c r="G191" s="130"/>
    </row>
    <row r="192" spans="7:7" ht="13.5">
      <c r="G192" s="130"/>
    </row>
    <row r="193" spans="7:7" ht="13.5">
      <c r="G193" s="130"/>
    </row>
    <row r="194" spans="7:7" ht="13.5">
      <c r="G194" s="130"/>
    </row>
    <row r="195" spans="7:7" ht="13.5">
      <c r="G195" s="130"/>
    </row>
    <row r="196" spans="7:7" ht="13.5">
      <c r="G196" s="130"/>
    </row>
    <row r="197" spans="7:7" ht="13.5">
      <c r="G197" s="130"/>
    </row>
    <row r="198" spans="7:7" ht="13.5">
      <c r="G198" s="130"/>
    </row>
    <row r="199" spans="7:7" ht="13.5">
      <c r="G199" s="130"/>
    </row>
    <row r="200" spans="7:7" ht="13.5">
      <c r="G200" s="130"/>
    </row>
    <row r="201" spans="7:7" ht="13.5">
      <c r="G201" s="130"/>
    </row>
    <row r="202" spans="7:7" ht="13.5">
      <c r="G202" s="130"/>
    </row>
    <row r="203" spans="7:7" ht="13.5">
      <c r="G203" s="130"/>
    </row>
    <row r="204" spans="7:7" ht="13.5">
      <c r="G204" s="130"/>
    </row>
    <row r="205" spans="7:7" ht="13.5">
      <c r="G205" s="130"/>
    </row>
    <row r="206" spans="7:7" ht="13.5">
      <c r="G206" s="130"/>
    </row>
    <row r="207" spans="7:7" ht="13.5">
      <c r="G207" s="130"/>
    </row>
    <row r="208" spans="7:7" ht="13.5">
      <c r="G208" s="130"/>
    </row>
    <row r="209" spans="7:7" ht="13.5">
      <c r="G209" s="130"/>
    </row>
    <row r="210" spans="7:7" ht="13.5">
      <c r="G210" s="130"/>
    </row>
    <row r="211" spans="7:7" ht="13.5">
      <c r="G211" s="130"/>
    </row>
    <row r="212" spans="7:7" ht="13.5">
      <c r="G212" s="130"/>
    </row>
    <row r="213" spans="7:7" ht="13.5">
      <c r="G213" s="130"/>
    </row>
    <row r="214" spans="7:7" ht="13.5">
      <c r="G214" s="130"/>
    </row>
    <row r="215" spans="7:7" ht="13.5">
      <c r="G215" s="130"/>
    </row>
    <row r="216" spans="7:7" ht="13.5">
      <c r="G216" s="130"/>
    </row>
    <row r="217" spans="7:7" ht="13.5">
      <c r="G217" s="130"/>
    </row>
    <row r="218" spans="7:7" ht="13.5">
      <c r="G218" s="130"/>
    </row>
    <row r="219" spans="7:7" ht="13.5">
      <c r="G219" s="130"/>
    </row>
    <row r="220" spans="7:7" ht="13.5">
      <c r="G220" s="130"/>
    </row>
    <row r="221" spans="7:7" ht="13.5">
      <c r="G221" s="130"/>
    </row>
    <row r="222" spans="7:7" ht="13.5">
      <c r="G222" s="130"/>
    </row>
    <row r="223" spans="7:7" ht="13.5">
      <c r="G223" s="130"/>
    </row>
    <row r="224" spans="7:7" ht="13.5">
      <c r="G224" s="130"/>
    </row>
    <row r="225" spans="7:7" ht="13.5">
      <c r="G225" s="130"/>
    </row>
    <row r="226" spans="7:7" ht="13.5">
      <c r="G226" s="130"/>
    </row>
    <row r="227" spans="7:7" ht="13.5">
      <c r="G227" s="130"/>
    </row>
    <row r="228" spans="7:7" ht="13.5">
      <c r="G228" s="130"/>
    </row>
    <row r="229" spans="7:7" ht="13.5">
      <c r="G229" s="130"/>
    </row>
    <row r="230" spans="7:7" ht="13.5">
      <c r="G230" s="130"/>
    </row>
    <row r="231" spans="7:7" ht="13.5">
      <c r="G231" s="130"/>
    </row>
    <row r="232" spans="7:7" ht="13.5">
      <c r="G232" s="130"/>
    </row>
    <row r="233" spans="7:7" ht="13.5">
      <c r="G233" s="130"/>
    </row>
    <row r="234" spans="7:7" ht="13.5">
      <c r="G234" s="130"/>
    </row>
    <row r="235" spans="7:7" ht="13.5">
      <c r="G235" s="130"/>
    </row>
    <row r="236" spans="7:7" ht="13.5">
      <c r="G236" s="130"/>
    </row>
    <row r="237" spans="7:7" ht="13.5">
      <c r="G237" s="130"/>
    </row>
    <row r="238" spans="7:7" ht="13.5">
      <c r="G238" s="130"/>
    </row>
    <row r="239" spans="7:7" ht="13.5">
      <c r="G239" s="130"/>
    </row>
    <row r="240" spans="7:7" ht="13.5">
      <c r="G240" s="130"/>
    </row>
    <row r="241" spans="7:7" ht="13.5">
      <c r="G241" s="130"/>
    </row>
    <row r="242" spans="7:7" ht="13.5">
      <c r="G242" s="130"/>
    </row>
    <row r="243" spans="7:7" ht="13.5">
      <c r="G243" s="130"/>
    </row>
    <row r="244" spans="7:7" ht="13.5">
      <c r="G244" s="130"/>
    </row>
    <row r="245" spans="7:7" ht="13.5">
      <c r="G245" s="130"/>
    </row>
    <row r="246" spans="7:7" ht="13.5">
      <c r="G246" s="130"/>
    </row>
    <row r="247" spans="7:7" ht="13.5">
      <c r="G247" s="130"/>
    </row>
    <row r="248" spans="7:7" ht="13.5">
      <c r="G248" s="130"/>
    </row>
    <row r="249" spans="7:7" ht="13.5">
      <c r="G249" s="130"/>
    </row>
    <row r="250" spans="7:7" ht="13.5">
      <c r="G250" s="130"/>
    </row>
    <row r="251" spans="7:7" ht="13.5">
      <c r="G251" s="130"/>
    </row>
    <row r="252" spans="7:7" ht="13.5">
      <c r="G252" s="130"/>
    </row>
    <row r="253" spans="7:7" ht="13.5">
      <c r="G253" s="130"/>
    </row>
    <row r="254" spans="7:7" ht="13.5">
      <c r="G254" s="130"/>
    </row>
    <row r="255" spans="7:7" ht="13.5">
      <c r="G255" s="130"/>
    </row>
    <row r="256" spans="7:7" ht="13.5">
      <c r="G256" s="130"/>
    </row>
    <row r="257" spans="7:7" ht="13.5">
      <c r="G257" s="130"/>
    </row>
    <row r="258" spans="7:7" ht="13.5">
      <c r="G258" s="130"/>
    </row>
    <row r="259" spans="7:7" ht="13.5">
      <c r="G259" s="130"/>
    </row>
    <row r="260" spans="7:7" ht="13.5">
      <c r="G260" s="130"/>
    </row>
    <row r="261" spans="7:7" ht="13.5">
      <c r="G261" s="130"/>
    </row>
    <row r="262" spans="7:7" ht="13.5">
      <c r="G262" s="130"/>
    </row>
    <row r="263" spans="7:7" ht="13.5">
      <c r="G263" s="130"/>
    </row>
    <row r="264" spans="7:7" ht="13.5">
      <c r="G264" s="130"/>
    </row>
    <row r="265" spans="7:7" ht="13.5">
      <c r="G265" s="130"/>
    </row>
    <row r="266" spans="7:7" ht="13.5">
      <c r="G266" s="130"/>
    </row>
    <row r="267" spans="7:7" ht="13.5">
      <c r="G267" s="130"/>
    </row>
    <row r="268" spans="7:7" ht="13.5">
      <c r="G268" s="130"/>
    </row>
    <row r="269" spans="7:7" ht="13.5">
      <c r="G269" s="130"/>
    </row>
    <row r="270" spans="7:7" ht="13.5">
      <c r="G270" s="130"/>
    </row>
    <row r="271" spans="7:7" ht="13.5">
      <c r="G271" s="130"/>
    </row>
    <row r="272" spans="7:7" ht="13.5">
      <c r="G272" s="130"/>
    </row>
    <row r="273" spans="7:7" ht="13.5">
      <c r="G273" s="130"/>
    </row>
    <row r="274" spans="7:7" ht="13.5">
      <c r="G274" s="130"/>
    </row>
    <row r="275" spans="7:7" ht="13.5">
      <c r="G275" s="130"/>
    </row>
    <row r="276" spans="7:7" ht="13.5">
      <c r="G276" s="130"/>
    </row>
    <row r="277" spans="7:7" ht="13.5">
      <c r="G277" s="130"/>
    </row>
    <row r="278" spans="7:7" ht="13.5">
      <c r="G278" s="130"/>
    </row>
    <row r="279" spans="7:7" ht="13.5">
      <c r="G279" s="130"/>
    </row>
    <row r="280" spans="7:7" ht="13.5">
      <c r="G280" s="130"/>
    </row>
    <row r="281" spans="7:7" ht="13.5">
      <c r="G281" s="130"/>
    </row>
    <row r="282" spans="7:7" ht="13.5">
      <c r="G282" s="130"/>
    </row>
    <row r="283" spans="7:7" ht="13.5">
      <c r="G283" s="130"/>
    </row>
    <row r="284" spans="7:7" ht="13.5">
      <c r="G284" s="130"/>
    </row>
    <row r="285" spans="7:7" ht="13.5">
      <c r="G285" s="130"/>
    </row>
    <row r="286" spans="7:7" ht="13.5">
      <c r="G286" s="130"/>
    </row>
    <row r="287" spans="7:7" ht="13.5">
      <c r="G287" s="130"/>
    </row>
    <row r="288" spans="7:7" ht="13.5">
      <c r="G288" s="130"/>
    </row>
    <row r="289" spans="7:7" ht="13.5">
      <c r="G289" s="130"/>
    </row>
    <row r="290" spans="7:7" ht="13.5">
      <c r="G290" s="130"/>
    </row>
    <row r="291" spans="7:7" ht="13.5">
      <c r="G291" s="130"/>
    </row>
    <row r="292" spans="7:7" ht="13.5">
      <c r="G292" s="130"/>
    </row>
    <row r="293" spans="7:7" ht="13.5">
      <c r="G293" s="130"/>
    </row>
    <row r="294" spans="7:7" ht="13.5">
      <c r="G294" s="130"/>
    </row>
    <row r="295" spans="7:7" ht="13.5">
      <c r="G295" s="130"/>
    </row>
    <row r="296" spans="7:7" ht="13.5">
      <c r="G296" s="130"/>
    </row>
    <row r="297" spans="7:7" ht="13.5">
      <c r="G297" s="130"/>
    </row>
    <row r="298" spans="7:7" ht="13.5">
      <c r="G298" s="130"/>
    </row>
    <row r="299" spans="7:7" ht="13.5">
      <c r="G299" s="130"/>
    </row>
    <row r="300" spans="7:7" ht="13.5">
      <c r="G300" s="130"/>
    </row>
    <row r="301" spans="7:7" ht="13.5">
      <c r="G301" s="130"/>
    </row>
    <row r="302" spans="7:7" ht="13.5">
      <c r="G302" s="130"/>
    </row>
    <row r="303" spans="7:7" ht="13.5">
      <c r="G303" s="130"/>
    </row>
    <row r="304" spans="7:7" ht="13.5">
      <c r="G304" s="130"/>
    </row>
    <row r="305" spans="7:7" ht="13.5">
      <c r="G305" s="130"/>
    </row>
    <row r="306" spans="7:7" ht="13.5">
      <c r="G306" s="130"/>
    </row>
    <row r="307" spans="7:7" ht="13.5">
      <c r="G307" s="130"/>
    </row>
    <row r="308" spans="7:7" ht="13.5">
      <c r="G308" s="130"/>
    </row>
    <row r="309" spans="7:7" ht="13.5">
      <c r="G309" s="130"/>
    </row>
    <row r="310" spans="7:7" ht="13.5">
      <c r="G310" s="130"/>
    </row>
    <row r="311" spans="7:7" ht="13.5">
      <c r="G311" s="130"/>
    </row>
    <row r="312" spans="7:7" ht="13.5">
      <c r="G312" s="130"/>
    </row>
    <row r="313" spans="7:7" ht="13.5">
      <c r="G313" s="130"/>
    </row>
    <row r="314" spans="7:7" ht="13.5">
      <c r="G314" s="130"/>
    </row>
    <row r="315" spans="7:7" ht="13.5">
      <c r="G315" s="130"/>
    </row>
    <row r="316" spans="7:7" ht="13.5">
      <c r="G316" s="130"/>
    </row>
    <row r="317" spans="7:7" ht="13.5">
      <c r="G317" s="130"/>
    </row>
    <row r="318" spans="7:7" ht="13.5">
      <c r="G318" s="130"/>
    </row>
    <row r="319" spans="7:7" ht="13.5">
      <c r="G319" s="130"/>
    </row>
    <row r="320" spans="7:7" ht="13.5">
      <c r="G320" s="130"/>
    </row>
    <row r="321" spans="7:7" ht="13.5">
      <c r="G321" s="130"/>
    </row>
    <row r="322" spans="7:7" ht="13.5">
      <c r="G322" s="130"/>
    </row>
    <row r="323" spans="7:7" ht="13.5">
      <c r="G323" s="130"/>
    </row>
    <row r="324" spans="7:7" ht="13.5">
      <c r="G324" s="130"/>
    </row>
    <row r="325" spans="7:7" ht="13.5">
      <c r="G325" s="130"/>
    </row>
    <row r="326" spans="7:7" ht="13.5">
      <c r="G326" s="130"/>
    </row>
    <row r="327" spans="7:7" ht="13.5">
      <c r="G327" s="130"/>
    </row>
    <row r="328" spans="7:7" ht="13.5">
      <c r="G328" s="130"/>
    </row>
    <row r="329" spans="7:7" ht="13.5">
      <c r="G329" s="130"/>
    </row>
    <row r="330" spans="7:7" ht="13.5">
      <c r="G330" s="130"/>
    </row>
    <row r="331" spans="7:7" ht="13.5">
      <c r="G331" s="130"/>
    </row>
    <row r="332" spans="7:7" ht="13.5">
      <c r="G332" s="130"/>
    </row>
    <row r="333" spans="7:7" ht="13.5">
      <c r="G333" s="130"/>
    </row>
    <row r="334" spans="7:7" ht="13.5">
      <c r="G334" s="130"/>
    </row>
    <row r="335" spans="7:7" ht="13.5">
      <c r="G335" s="130"/>
    </row>
    <row r="336" spans="7:7" ht="13.5">
      <c r="G336" s="130"/>
    </row>
    <row r="337" spans="7:7" ht="13.5">
      <c r="G337" s="130"/>
    </row>
    <row r="338" spans="7:7" ht="13.5">
      <c r="G338" s="130"/>
    </row>
    <row r="339" spans="7:7" ht="13.5">
      <c r="G339" s="130"/>
    </row>
    <row r="340" spans="7:7" ht="13.5">
      <c r="G340" s="130"/>
    </row>
    <row r="341" spans="7:7" ht="13.5">
      <c r="G341" s="130"/>
    </row>
    <row r="342" spans="7:7" ht="13.5">
      <c r="G342" s="130"/>
    </row>
    <row r="343" spans="7:7" ht="13.5">
      <c r="G343" s="130"/>
    </row>
    <row r="344" spans="7:7" ht="13.5">
      <c r="G344" s="130"/>
    </row>
    <row r="345" spans="7:7" ht="13.5">
      <c r="G345" s="130"/>
    </row>
    <row r="346" spans="7:7" ht="13.5">
      <c r="G346" s="130"/>
    </row>
    <row r="347" spans="7:7" ht="13.5">
      <c r="G347" s="130"/>
    </row>
    <row r="348" spans="7:7" ht="13.5">
      <c r="G348" s="130"/>
    </row>
    <row r="349" spans="7:7" ht="13.5">
      <c r="G349" s="130"/>
    </row>
    <row r="350" spans="7:7" ht="13.5">
      <c r="G350" s="130"/>
    </row>
    <row r="351" spans="7:7" ht="13.5">
      <c r="G351" s="130"/>
    </row>
    <row r="352" spans="7:7" ht="13.5">
      <c r="G352" s="130"/>
    </row>
    <row r="353" spans="7:7" ht="13.5">
      <c r="G353" s="130"/>
    </row>
    <row r="354" spans="7:7" ht="13.5">
      <c r="G354" s="130"/>
    </row>
    <row r="355" spans="7:7" ht="13.5">
      <c r="G355" s="130"/>
    </row>
    <row r="356" spans="7:7" ht="13.5">
      <c r="G356" s="130"/>
    </row>
    <row r="357" spans="7:7" ht="13.5">
      <c r="G357" s="130"/>
    </row>
    <row r="358" spans="7:7" ht="13.5">
      <c r="G358" s="130"/>
    </row>
    <row r="359" spans="7:7" ht="13.5">
      <c r="G359" s="130"/>
    </row>
    <row r="360" spans="7:7" ht="13.5">
      <c r="G360" s="130"/>
    </row>
    <row r="361" spans="7:7" ht="13.5">
      <c r="G361" s="130"/>
    </row>
    <row r="362" spans="7:7" ht="13.5">
      <c r="G362" s="130"/>
    </row>
    <row r="363" spans="7:7" ht="13.5">
      <c r="G363" s="130"/>
    </row>
    <row r="364" spans="7:7" ht="13.5">
      <c r="G364" s="130"/>
    </row>
    <row r="365" spans="7:7" ht="13.5">
      <c r="G365" s="130"/>
    </row>
    <row r="366" spans="7:7" ht="13.5">
      <c r="G366" s="130"/>
    </row>
    <row r="367" spans="7:7" ht="13.5">
      <c r="G367" s="130"/>
    </row>
    <row r="368" spans="7:7" ht="13.5">
      <c r="G368" s="130"/>
    </row>
    <row r="369" spans="7:7" ht="13.5">
      <c r="G369" s="130"/>
    </row>
    <row r="370" spans="7:7" ht="13.5">
      <c r="G370" s="130"/>
    </row>
    <row r="371" spans="7:7" ht="13.5">
      <c r="G371" s="130"/>
    </row>
    <row r="372" spans="7:7" ht="13.5">
      <c r="G372" s="130"/>
    </row>
    <row r="373" spans="7:7" ht="13.5">
      <c r="G373" s="130"/>
    </row>
    <row r="374" spans="7:7" ht="13.5">
      <c r="G374" s="130"/>
    </row>
    <row r="375" spans="7:7" ht="13.5">
      <c r="G375" s="130"/>
    </row>
    <row r="376" spans="7:7" ht="13.5">
      <c r="G376" s="130"/>
    </row>
    <row r="377" spans="7:7" ht="13.5">
      <c r="G377" s="130"/>
    </row>
    <row r="378" spans="7:7" ht="13.5">
      <c r="G378" s="130"/>
    </row>
    <row r="379" spans="7:7" ht="13.5">
      <c r="G379" s="130"/>
    </row>
    <row r="380" spans="7:7" ht="13.5">
      <c r="G380" s="130"/>
    </row>
    <row r="381" spans="7:7" ht="13.5">
      <c r="G381" s="130"/>
    </row>
    <row r="382" spans="7:7" ht="13.5">
      <c r="G382" s="130"/>
    </row>
    <row r="383" spans="7:7" ht="13.5">
      <c r="G383" s="130"/>
    </row>
    <row r="384" spans="7:7" ht="13.5">
      <c r="G384" s="130"/>
    </row>
    <row r="385" spans="7:7" ht="13.5">
      <c r="G385" s="130"/>
    </row>
    <row r="386" spans="7:7" ht="13.5">
      <c r="G386" s="130"/>
    </row>
    <row r="387" spans="7:7" ht="13.5">
      <c r="G387" s="130"/>
    </row>
    <row r="388" spans="7:7" ht="13.5">
      <c r="G388" s="130"/>
    </row>
    <row r="389" spans="7:7" ht="13.5">
      <c r="G389" s="130"/>
    </row>
    <row r="390" spans="7:7" ht="13.5">
      <c r="G390" s="130"/>
    </row>
    <row r="391" spans="7:7" ht="13.5">
      <c r="G391" s="130"/>
    </row>
    <row r="392" spans="7:7" ht="13.5">
      <c r="G392" s="130"/>
    </row>
    <row r="393" spans="7:7" ht="13.5">
      <c r="G393" s="130"/>
    </row>
    <row r="394" spans="7:7" ht="13.5">
      <c r="G394" s="130"/>
    </row>
    <row r="395" spans="7:7" ht="13.5">
      <c r="G395" s="130"/>
    </row>
    <row r="396" spans="7:7" ht="13.5">
      <c r="G396" s="130"/>
    </row>
    <row r="397" spans="7:7" ht="13.5">
      <c r="G397" s="130"/>
    </row>
    <row r="398" spans="7:7" ht="13.5">
      <c r="G398" s="130"/>
    </row>
    <row r="399" spans="7:7" ht="13.5">
      <c r="G399" s="130"/>
    </row>
    <row r="400" spans="7:7" ht="13.5">
      <c r="G400" s="130"/>
    </row>
    <row r="401" spans="7:7" ht="13.5">
      <c r="G401" s="130"/>
    </row>
    <row r="402" spans="7:7" ht="13.5">
      <c r="G402" s="130"/>
    </row>
    <row r="403" spans="7:7" ht="13.5">
      <c r="G403" s="130"/>
    </row>
    <row r="404" spans="7:7" ht="13.5">
      <c r="G404" s="130"/>
    </row>
    <row r="405" spans="7:7" ht="13.5">
      <c r="G405" s="130"/>
    </row>
    <row r="406" spans="7:7" ht="13.5">
      <c r="G406" s="130"/>
    </row>
    <row r="407" spans="7:7" ht="13.5">
      <c r="G407" s="130"/>
    </row>
    <row r="408" spans="7:7" ht="13.5">
      <c r="G408" s="130"/>
    </row>
    <row r="409" spans="7:7" ht="13.5">
      <c r="G409" s="130"/>
    </row>
    <row r="410" spans="7:7" ht="13.5">
      <c r="G410" s="130"/>
    </row>
    <row r="411" spans="7:7" ht="13.5">
      <c r="G411" s="130"/>
    </row>
    <row r="412" spans="7:7" ht="13.5">
      <c r="G412" s="130"/>
    </row>
    <row r="413" spans="7:7" ht="13.5">
      <c r="G413" s="130"/>
    </row>
    <row r="414" spans="7:7" ht="13.5">
      <c r="G414" s="130"/>
    </row>
    <row r="415" spans="7:7" ht="13.5">
      <c r="G415" s="130"/>
    </row>
    <row r="416" spans="7:7" ht="13.5">
      <c r="G416" s="130"/>
    </row>
    <row r="417" spans="7:7" ht="13.5">
      <c r="G417" s="130"/>
    </row>
    <row r="418" spans="7:7" ht="13.5">
      <c r="G418" s="130"/>
    </row>
    <row r="419" spans="7:7" ht="13.5">
      <c r="G419" s="130"/>
    </row>
    <row r="420" spans="7:7" ht="13.5">
      <c r="G420" s="130"/>
    </row>
    <row r="421" spans="7:7" ht="13.5">
      <c r="G421" s="130"/>
    </row>
    <row r="422" spans="7:7" ht="13.5">
      <c r="G422" s="130"/>
    </row>
    <row r="423" spans="7:7" ht="13.5">
      <c r="G423" s="130"/>
    </row>
    <row r="424" spans="7:7" ht="13.5">
      <c r="G424" s="130"/>
    </row>
    <row r="425" spans="7:7" ht="13.5">
      <c r="G425" s="130"/>
    </row>
    <row r="426" spans="7:7" ht="13.5">
      <c r="G426" s="130"/>
    </row>
    <row r="427" spans="7:7" ht="13.5">
      <c r="G427" s="130"/>
    </row>
    <row r="428" spans="7:7" ht="13.5">
      <c r="G428" s="130"/>
    </row>
    <row r="429" spans="7:7" ht="13.5">
      <c r="G429" s="130"/>
    </row>
    <row r="430" spans="7:7" ht="13.5">
      <c r="G430" s="130"/>
    </row>
    <row r="431" spans="7:7" ht="13.5">
      <c r="G431" s="130"/>
    </row>
    <row r="432" spans="7:7" ht="13.5">
      <c r="G432" s="130"/>
    </row>
    <row r="433" spans="7:7" ht="13.5">
      <c r="G433" s="130"/>
    </row>
    <row r="434" spans="7:7" ht="13.5">
      <c r="G434" s="130"/>
    </row>
    <row r="435" spans="7:7" ht="13.5">
      <c r="G435" s="130"/>
    </row>
    <row r="436" spans="7:7" ht="13.5">
      <c r="G436" s="130"/>
    </row>
    <row r="437" spans="7:7" ht="13.5">
      <c r="G437" s="130"/>
    </row>
    <row r="438" spans="7:7" ht="13.5">
      <c r="G438" s="130"/>
    </row>
    <row r="439" spans="7:7" ht="13.5">
      <c r="G439" s="130"/>
    </row>
    <row r="440" spans="7:7" ht="13.5">
      <c r="G440" s="130"/>
    </row>
    <row r="441" spans="7:7" ht="13.5">
      <c r="G441" s="130"/>
    </row>
    <row r="442" spans="7:7" ht="13.5">
      <c r="G442" s="130"/>
    </row>
    <row r="443" spans="7:7" ht="13.5">
      <c r="G443" s="130"/>
    </row>
    <row r="444" spans="7:7" ht="13.5">
      <c r="G444" s="130"/>
    </row>
    <row r="445" spans="7:7" ht="13.5">
      <c r="G445" s="130"/>
    </row>
    <row r="446" spans="7:7" ht="13.5">
      <c r="G446" s="130"/>
    </row>
    <row r="447" spans="7:7" ht="13.5">
      <c r="G447" s="130"/>
    </row>
    <row r="448" spans="7:7" ht="13.5">
      <c r="G448" s="130"/>
    </row>
    <row r="449" spans="7:7" ht="13.5">
      <c r="G449" s="130"/>
    </row>
    <row r="450" spans="7:7" ht="13.5">
      <c r="G450" s="130"/>
    </row>
    <row r="451" spans="7:7" ht="13.5">
      <c r="G451" s="130"/>
    </row>
    <row r="452" spans="7:7" ht="13.5">
      <c r="G452" s="130"/>
    </row>
    <row r="453" spans="7:7" ht="13.5">
      <c r="G453" s="130"/>
    </row>
    <row r="454" spans="7:7" ht="13.5">
      <c r="G454" s="130"/>
    </row>
    <row r="455" spans="7:7" ht="13.5">
      <c r="G455" s="130"/>
    </row>
    <row r="456" spans="7:7" ht="13.5">
      <c r="G456" s="130"/>
    </row>
    <row r="457" spans="7:7" ht="13.5">
      <c r="G457" s="130"/>
    </row>
    <row r="458" spans="7:7" ht="13.5">
      <c r="G458" s="130"/>
    </row>
    <row r="459" spans="7:7" ht="13.5">
      <c r="G459" s="130"/>
    </row>
    <row r="460" spans="7:7" ht="13.5">
      <c r="G460" s="130"/>
    </row>
    <row r="461" spans="7:7" ht="13.5">
      <c r="G461" s="130"/>
    </row>
    <row r="462" spans="7:7" ht="13.5">
      <c r="G462" s="130"/>
    </row>
    <row r="463" spans="7:7" ht="13.5">
      <c r="G463" s="130"/>
    </row>
    <row r="464" spans="7:7" ht="13.5">
      <c r="G464" s="130"/>
    </row>
    <row r="465" spans="7:7" ht="13.5">
      <c r="G465" s="130"/>
    </row>
    <row r="466" spans="7:7" ht="13.5">
      <c r="G466" s="130"/>
    </row>
    <row r="467" spans="7:7" ht="13.5">
      <c r="G467" s="130"/>
    </row>
    <row r="468" spans="7:7" ht="13.5">
      <c r="G468" s="130"/>
    </row>
    <row r="469" spans="7:7" ht="13.5">
      <c r="G469" s="130"/>
    </row>
    <row r="470" spans="7:7" ht="13.5">
      <c r="G470" s="130"/>
    </row>
    <row r="471" spans="7:7" ht="13.5">
      <c r="G471" s="130"/>
    </row>
    <row r="472" spans="7:7" ht="13.5">
      <c r="G472" s="130"/>
    </row>
    <row r="473" spans="7:7" ht="13.5">
      <c r="G473" s="130"/>
    </row>
    <row r="474" spans="7:7" ht="13.5">
      <c r="G474" s="130"/>
    </row>
    <row r="475" spans="7:7" ht="13.5">
      <c r="G475" s="130"/>
    </row>
    <row r="476" spans="7:7" ht="13.5">
      <c r="G476" s="130"/>
    </row>
    <row r="477" spans="7:7" ht="13.5">
      <c r="G477" s="130"/>
    </row>
    <row r="478" spans="7:7" ht="13.5">
      <c r="G478" s="130"/>
    </row>
    <row r="479" spans="7:7" ht="13.5">
      <c r="G479" s="130"/>
    </row>
    <row r="480" spans="7:7" ht="13.5">
      <c r="G480" s="130"/>
    </row>
    <row r="481" spans="7:7" ht="13.5">
      <c r="G481" s="130"/>
    </row>
    <row r="482" spans="7:7" ht="13.5">
      <c r="G482" s="130"/>
    </row>
    <row r="483" spans="7:7" ht="13.5">
      <c r="G483" s="130"/>
    </row>
    <row r="484" spans="7:7" ht="13.5">
      <c r="G484" s="130"/>
    </row>
    <row r="485" spans="7:7" ht="13.5">
      <c r="G485" s="130"/>
    </row>
    <row r="486" spans="7:7" ht="13.5">
      <c r="G486" s="130"/>
    </row>
    <row r="487" spans="7:7" ht="13.5">
      <c r="G487" s="130"/>
    </row>
    <row r="488" spans="7:7" ht="13.5">
      <c r="G488" s="130"/>
    </row>
    <row r="489" spans="7:7" ht="13.5">
      <c r="G489" s="130"/>
    </row>
    <row r="490" spans="7:7" ht="13.5">
      <c r="G490" s="130"/>
    </row>
    <row r="491" spans="7:7" ht="13.5">
      <c r="G491" s="130"/>
    </row>
    <row r="492" spans="7:7" ht="13.5">
      <c r="G492" s="130"/>
    </row>
    <row r="493" spans="7:7" ht="13.5">
      <c r="G493" s="130"/>
    </row>
    <row r="494" spans="7:7" ht="13.5">
      <c r="G494" s="130"/>
    </row>
    <row r="495" spans="7:7" ht="13.5">
      <c r="G495" s="130"/>
    </row>
    <row r="496" spans="7:7" ht="13.5">
      <c r="G496" s="130"/>
    </row>
    <row r="497" spans="7:7" ht="13.5">
      <c r="G497" s="130"/>
    </row>
    <row r="498" spans="7:7" ht="13.5">
      <c r="G498" s="130"/>
    </row>
    <row r="499" spans="7:7" ht="13.5">
      <c r="G499" s="130"/>
    </row>
    <row r="500" spans="7:7" ht="13.5">
      <c r="G500" s="130"/>
    </row>
    <row r="501" spans="7:7" ht="13.5">
      <c r="G501" s="130"/>
    </row>
    <row r="502" spans="7:7" ht="13.5">
      <c r="G502" s="130"/>
    </row>
    <row r="503" spans="7:7" ht="13.5">
      <c r="G503" s="130"/>
    </row>
    <row r="504" spans="7:7" ht="13.5">
      <c r="G504" s="130"/>
    </row>
    <row r="505" spans="7:7" ht="13.5">
      <c r="G505" s="130"/>
    </row>
    <row r="506" spans="7:7" ht="13.5">
      <c r="G506" s="130"/>
    </row>
    <row r="507" spans="7:7" ht="13.5">
      <c r="G507" s="130"/>
    </row>
    <row r="508" spans="7:7" ht="13.5">
      <c r="G508" s="130"/>
    </row>
    <row r="509" spans="7:7" ht="13.5">
      <c r="G509" s="130"/>
    </row>
    <row r="510" spans="7:7" ht="13.5">
      <c r="G510" s="130"/>
    </row>
    <row r="511" spans="7:7" ht="13.5">
      <c r="G511" s="130"/>
    </row>
    <row r="512" spans="7:7" ht="13.5">
      <c r="G512" s="130"/>
    </row>
    <row r="513" spans="7:7" ht="13.5">
      <c r="G513" s="130"/>
    </row>
    <row r="514" spans="7:7" ht="13.5">
      <c r="G514" s="130"/>
    </row>
    <row r="515" spans="7:7" ht="13.5">
      <c r="G515" s="130"/>
    </row>
    <row r="516" spans="7:7" ht="13.5">
      <c r="G516" s="130"/>
    </row>
    <row r="517" spans="7:7" ht="13.5">
      <c r="G517" s="130"/>
    </row>
    <row r="518" spans="7:7" ht="13.5">
      <c r="G518" s="130"/>
    </row>
    <row r="519" spans="7:7" ht="13.5">
      <c r="G519" s="130"/>
    </row>
    <row r="520" spans="7:7" ht="13.5">
      <c r="G520" s="130"/>
    </row>
    <row r="521" spans="7:7" ht="13.5">
      <c r="G521" s="130"/>
    </row>
    <row r="522" spans="7:7" ht="13.5">
      <c r="G522" s="130"/>
    </row>
    <row r="523" spans="7:7" ht="13.5">
      <c r="G523" s="130"/>
    </row>
    <row r="524" spans="7:7" ht="13.5">
      <c r="G524" s="130"/>
    </row>
    <row r="525" spans="7:7" ht="13.5">
      <c r="G525" s="130"/>
    </row>
    <row r="526" spans="7:7" ht="13.5">
      <c r="G526" s="130"/>
    </row>
    <row r="527" spans="7:7" ht="13.5">
      <c r="G527" s="130"/>
    </row>
    <row r="528" spans="7:7" ht="13.5">
      <c r="G528" s="130"/>
    </row>
    <row r="529" spans="7:7" ht="13.5">
      <c r="G529" s="130"/>
    </row>
    <row r="530" spans="7:7" ht="13.5">
      <c r="G530" s="130"/>
    </row>
    <row r="531" spans="7:7" ht="13.5">
      <c r="G531" s="130"/>
    </row>
    <row r="532" spans="7:7" ht="13.5">
      <c r="G532" s="130"/>
    </row>
    <row r="533" spans="7:7" ht="13.5">
      <c r="G533" s="130"/>
    </row>
    <row r="534" spans="7:7" ht="13.5">
      <c r="G534" s="130"/>
    </row>
    <row r="535" spans="7:7" ht="13.5">
      <c r="G535" s="130"/>
    </row>
    <row r="536" spans="7:7" ht="13.5">
      <c r="G536" s="130"/>
    </row>
    <row r="537" spans="7:7" ht="13.5">
      <c r="G537" s="130"/>
    </row>
    <row r="538" spans="7:7" ht="13.5">
      <c r="G538" s="130"/>
    </row>
    <row r="539" spans="7:7" ht="13.5">
      <c r="G539" s="130"/>
    </row>
    <row r="540" spans="7:7" ht="13.5">
      <c r="G540" s="130"/>
    </row>
    <row r="541" spans="7:7" ht="13.5">
      <c r="G541" s="130"/>
    </row>
    <row r="542" spans="7:7" ht="13.5">
      <c r="G542" s="130"/>
    </row>
    <row r="543" spans="7:7" ht="13.5">
      <c r="G543" s="130"/>
    </row>
    <row r="544" spans="7:7" ht="13.5">
      <c r="G544" s="130"/>
    </row>
    <row r="545" spans="7:7" ht="13.5">
      <c r="G545" s="130"/>
    </row>
    <row r="546" spans="7:7" ht="13.5">
      <c r="G546" s="130"/>
    </row>
    <row r="547" spans="7:7" ht="13.5">
      <c r="G547" s="130"/>
    </row>
    <row r="548" spans="7:7" ht="13.5">
      <c r="G548" s="130"/>
    </row>
    <row r="549" spans="7:7" ht="13.5">
      <c r="G549" s="130"/>
    </row>
    <row r="550" spans="7:7" ht="13.5">
      <c r="G550" s="130"/>
    </row>
    <row r="551" spans="7:7" ht="13.5">
      <c r="G551" s="130"/>
    </row>
    <row r="552" spans="7:7" ht="13.5">
      <c r="G552" s="130"/>
    </row>
    <row r="553" spans="7:7" ht="13.5">
      <c r="G553" s="130"/>
    </row>
    <row r="554" spans="7:7" ht="13.5">
      <c r="G554" s="130"/>
    </row>
    <row r="555" spans="7:7" ht="13.5">
      <c r="G555" s="130"/>
    </row>
    <row r="556" spans="7:7" ht="13.5">
      <c r="G556" s="130"/>
    </row>
    <row r="557" spans="7:7" ht="13.5">
      <c r="G557" s="130"/>
    </row>
    <row r="558" spans="7:7" ht="13.5">
      <c r="G558" s="130"/>
    </row>
    <row r="559" spans="7:7" ht="13.5">
      <c r="G559" s="130"/>
    </row>
    <row r="560" spans="7:7" ht="13.5">
      <c r="G560" s="130"/>
    </row>
    <row r="561" spans="7:7" ht="13.5">
      <c r="G561" s="130"/>
    </row>
    <row r="562" spans="7:7" ht="13.5">
      <c r="G562" s="130"/>
    </row>
    <row r="563" spans="7:7" ht="13.5">
      <c r="G563" s="130"/>
    </row>
    <row r="564" spans="7:7" ht="13.5">
      <c r="G564" s="130"/>
    </row>
    <row r="565" spans="7:7" ht="13.5">
      <c r="G565" s="130"/>
    </row>
    <row r="566" spans="7:7" ht="13.5">
      <c r="G566" s="130"/>
    </row>
    <row r="567" spans="7:7" ht="13.5">
      <c r="G567" s="130"/>
    </row>
    <row r="568" spans="7:7" ht="13.5">
      <c r="G568" s="130"/>
    </row>
    <row r="569" spans="7:7" ht="13.5">
      <c r="G569" s="130"/>
    </row>
    <row r="570" spans="7:7" ht="13.5">
      <c r="G570" s="130"/>
    </row>
    <row r="571" spans="7:7" ht="13.5">
      <c r="G571" s="130"/>
    </row>
    <row r="572" spans="7:7" ht="13.5">
      <c r="G572" s="130"/>
    </row>
    <row r="573" spans="7:7" ht="13.5">
      <c r="G573" s="130"/>
    </row>
    <row r="574" spans="7:7" ht="13.5">
      <c r="G574" s="130"/>
    </row>
    <row r="575" spans="7:7" ht="13.5">
      <c r="G575" s="130"/>
    </row>
    <row r="576" spans="7:7" ht="13.5">
      <c r="G576" s="130"/>
    </row>
    <row r="577" spans="7:7" ht="13.5">
      <c r="G577" s="130"/>
    </row>
    <row r="578" spans="7:7" ht="13.5">
      <c r="G578" s="130"/>
    </row>
    <row r="579" spans="7:7" ht="13.5">
      <c r="G579" s="130"/>
    </row>
    <row r="580" spans="7:7" ht="13.5">
      <c r="G580" s="130"/>
    </row>
    <row r="581" spans="7:7" ht="13.5">
      <c r="G581" s="130"/>
    </row>
    <row r="582" spans="7:7" ht="13.5">
      <c r="G582" s="130"/>
    </row>
    <row r="583" spans="7:7" ht="13.5">
      <c r="G583" s="130"/>
    </row>
    <row r="584" spans="7:7" ht="13.5">
      <c r="G584" s="130"/>
    </row>
    <row r="585" spans="7:7" ht="13.5">
      <c r="G585" s="130"/>
    </row>
    <row r="586" spans="7:7" ht="13.5">
      <c r="G586" s="130"/>
    </row>
    <row r="587" spans="7:7" ht="13.5">
      <c r="G587" s="130"/>
    </row>
    <row r="588" spans="7:7" ht="13.5">
      <c r="G588" s="130"/>
    </row>
    <row r="589" spans="7:7" ht="13.5">
      <c r="G589" s="130"/>
    </row>
    <row r="590" spans="7:7" ht="13.5">
      <c r="G590" s="130"/>
    </row>
    <row r="591" spans="7:7" ht="13.5">
      <c r="G591" s="130"/>
    </row>
    <row r="592" spans="7:7" ht="13.5">
      <c r="G592" s="130"/>
    </row>
    <row r="593" spans="7:7" ht="13.5">
      <c r="G593" s="130"/>
    </row>
    <row r="594" spans="7:7" ht="13.5">
      <c r="G594" s="130"/>
    </row>
    <row r="595" spans="7:7" ht="13.5">
      <c r="G595" s="130"/>
    </row>
    <row r="596" spans="7:7" ht="13.5">
      <c r="G596" s="130"/>
    </row>
    <row r="597" spans="7:7" ht="13.5">
      <c r="G597" s="130"/>
    </row>
    <row r="598" spans="7:7" ht="13.5">
      <c r="G598" s="130"/>
    </row>
    <row r="599" spans="7:7" ht="13.5">
      <c r="G599" s="130"/>
    </row>
    <row r="600" spans="7:7" ht="13.5">
      <c r="G600" s="130"/>
    </row>
    <row r="601" spans="7:7" ht="13.5">
      <c r="G601" s="130"/>
    </row>
    <row r="602" spans="7:7" ht="13.5">
      <c r="G602" s="130"/>
    </row>
    <row r="603" spans="7:7" ht="13.5">
      <c r="G603" s="130"/>
    </row>
    <row r="604" spans="7:7" ht="13.5">
      <c r="G604" s="130"/>
    </row>
    <row r="605" spans="7:7" ht="13.5">
      <c r="G605" s="130"/>
    </row>
    <row r="606" spans="7:7" ht="13.5">
      <c r="G606" s="130"/>
    </row>
    <row r="607" spans="7:7" ht="13.5">
      <c r="G607" s="130"/>
    </row>
    <row r="608" spans="7:7" ht="13.5">
      <c r="G608" s="130"/>
    </row>
    <row r="609" spans="7:7" ht="13.5">
      <c r="G609" s="130"/>
    </row>
    <row r="610" spans="7:7" ht="13.5">
      <c r="G610" s="130"/>
    </row>
    <row r="611" spans="7:7" ht="13.5">
      <c r="G611" s="130"/>
    </row>
    <row r="612" spans="7:7" ht="13.5">
      <c r="G612" s="130"/>
    </row>
    <row r="613" spans="7:7" ht="13.5">
      <c r="G613" s="130"/>
    </row>
    <row r="614" spans="7:7" ht="13.5">
      <c r="G614" s="130"/>
    </row>
    <row r="615" spans="7:7" ht="13.5">
      <c r="G615" s="130"/>
    </row>
    <row r="616" spans="7:7" ht="13.5">
      <c r="G616" s="130"/>
    </row>
    <row r="617" spans="7:7" ht="13.5">
      <c r="G617" s="130"/>
    </row>
    <row r="618" spans="7:7" ht="13.5">
      <c r="G618" s="130"/>
    </row>
    <row r="619" spans="7:7" ht="13.5">
      <c r="G619" s="130"/>
    </row>
    <row r="620" spans="7:7" ht="13.5">
      <c r="G620" s="130"/>
    </row>
    <row r="621" spans="7:7" ht="13.5">
      <c r="G621" s="130"/>
    </row>
    <row r="622" spans="7:7" ht="13.5">
      <c r="G622" s="130"/>
    </row>
    <row r="623" spans="7:7" ht="13.5">
      <c r="G623" s="130"/>
    </row>
    <row r="624" spans="7:7" ht="13.5">
      <c r="G624" s="130"/>
    </row>
    <row r="625" spans="7:7" ht="13.5">
      <c r="G625" s="130"/>
    </row>
    <row r="626" spans="7:7" ht="13.5">
      <c r="G626" s="130"/>
    </row>
    <row r="627" spans="7:7" ht="13.5">
      <c r="G627" s="130"/>
    </row>
    <row r="628" spans="7:7" ht="13.5">
      <c r="G628" s="130"/>
    </row>
    <row r="629" spans="7:7" ht="13.5">
      <c r="G629" s="130"/>
    </row>
    <row r="630" spans="7:7" ht="13.5">
      <c r="G630" s="130"/>
    </row>
    <row r="631" spans="7:7" ht="13.5">
      <c r="G631" s="130"/>
    </row>
    <row r="632" spans="7:7" ht="13.5">
      <c r="G632" s="130"/>
    </row>
    <row r="633" spans="7:7" ht="13.5">
      <c r="G633" s="130"/>
    </row>
    <row r="634" spans="7:7" ht="13.5">
      <c r="G634" s="130"/>
    </row>
    <row r="635" spans="7:7" ht="13.5">
      <c r="G635" s="130"/>
    </row>
    <row r="636" spans="7:7" ht="13.5">
      <c r="G636" s="130"/>
    </row>
    <row r="637" spans="7:7" ht="13.5">
      <c r="G637" s="130"/>
    </row>
    <row r="638" spans="7:7" ht="13.5">
      <c r="G638" s="130"/>
    </row>
    <row r="639" spans="7:7" ht="13.5">
      <c r="G639" s="130"/>
    </row>
    <row r="640" spans="7:7" ht="13.5">
      <c r="G640" s="130"/>
    </row>
    <row r="641" spans="7:7" ht="13.5">
      <c r="G641" s="130"/>
    </row>
    <row r="642" spans="7:7" ht="13.5">
      <c r="G642" s="130"/>
    </row>
    <row r="643" spans="7:7" ht="13.5">
      <c r="G643" s="130"/>
    </row>
    <row r="644" spans="7:7" ht="13.5">
      <c r="G644" s="130"/>
    </row>
    <row r="645" spans="7:7" ht="13.5">
      <c r="G645" s="130"/>
    </row>
    <row r="646" spans="7:7" ht="13.5">
      <c r="G646" s="130"/>
    </row>
    <row r="647" spans="7:7" ht="13.5">
      <c r="G647" s="130"/>
    </row>
    <row r="648" spans="7:7" ht="13.5">
      <c r="G648" s="130"/>
    </row>
    <row r="649" spans="7:7" ht="13.5">
      <c r="G649" s="130"/>
    </row>
    <row r="650" spans="7:7" ht="13.5">
      <c r="G650" s="130"/>
    </row>
    <row r="651" spans="7:7" ht="13.5">
      <c r="G651" s="130"/>
    </row>
    <row r="652" spans="7:7" ht="13.5">
      <c r="G652" s="130"/>
    </row>
    <row r="653" spans="7:7" ht="13.5">
      <c r="G653" s="130"/>
    </row>
    <row r="654" spans="7:7" ht="13.5">
      <c r="G654" s="130"/>
    </row>
    <row r="655" spans="7:7" ht="13.5">
      <c r="G655" s="130"/>
    </row>
    <row r="656" spans="7:7" ht="13.5">
      <c r="G656" s="130"/>
    </row>
    <row r="657" spans="7:7" ht="13.5">
      <c r="G657" s="130"/>
    </row>
    <row r="658" spans="7:7" ht="13.5">
      <c r="G658" s="130"/>
    </row>
    <row r="659" spans="7:7" ht="13.5">
      <c r="G659" s="130"/>
    </row>
    <row r="660" spans="7:7" ht="13.5">
      <c r="G660" s="130"/>
    </row>
    <row r="661" spans="7:7" ht="13.5">
      <c r="G661" s="130"/>
    </row>
    <row r="662" spans="7:7" ht="13.5">
      <c r="G662" s="130"/>
    </row>
    <row r="663" spans="7:7" ht="13.5">
      <c r="G663" s="130"/>
    </row>
    <row r="664" spans="7:7" ht="13.5">
      <c r="G664" s="130"/>
    </row>
    <row r="665" spans="7:7" ht="13.5">
      <c r="G665" s="130"/>
    </row>
    <row r="666" spans="7:7" ht="13.5">
      <c r="G666" s="130"/>
    </row>
    <row r="667" spans="7:7" ht="13.5">
      <c r="G667" s="130"/>
    </row>
    <row r="668" spans="7:7" ht="13.5">
      <c r="G668" s="130"/>
    </row>
    <row r="669" spans="7:7" ht="13.5">
      <c r="G669" s="130"/>
    </row>
    <row r="670" spans="7:7" ht="13.5">
      <c r="G670" s="130"/>
    </row>
    <row r="671" spans="7:7" ht="13.5">
      <c r="G671" s="130"/>
    </row>
    <row r="672" spans="7:7" ht="13.5">
      <c r="G672" s="130"/>
    </row>
    <row r="673" spans="7:7" ht="13.5">
      <c r="G673" s="130"/>
    </row>
    <row r="674" spans="7:7" ht="13.5">
      <c r="G674" s="130"/>
    </row>
    <row r="675" spans="7:7" ht="13.5">
      <c r="G675" s="130"/>
    </row>
    <row r="676" spans="7:7" ht="13.5">
      <c r="G676" s="130"/>
    </row>
    <row r="677" spans="7:7" ht="13.5">
      <c r="G677" s="130"/>
    </row>
    <row r="678" spans="7:7" ht="13.5">
      <c r="G678" s="130"/>
    </row>
    <row r="679" spans="7:7" ht="13.5">
      <c r="G679" s="130"/>
    </row>
    <row r="680" spans="7:7" ht="13.5">
      <c r="G680" s="130"/>
    </row>
    <row r="681" spans="7:7" ht="13.5">
      <c r="G681" s="130"/>
    </row>
    <row r="682" spans="7:7" ht="13.5">
      <c r="G682" s="130"/>
    </row>
    <row r="683" spans="7:7" ht="13.5">
      <c r="G683" s="130"/>
    </row>
    <row r="684" spans="7:7" ht="13.5">
      <c r="G684" s="130"/>
    </row>
    <row r="685" spans="7:7" ht="13.5">
      <c r="G685" s="130"/>
    </row>
    <row r="686" spans="7:7" ht="13.5">
      <c r="G686" s="130"/>
    </row>
    <row r="687" spans="7:7" ht="13.5">
      <c r="G687" s="130"/>
    </row>
    <row r="688" spans="7:7" ht="13.5">
      <c r="G688" s="130"/>
    </row>
    <row r="689" spans="7:7" ht="13.5">
      <c r="G689" s="130"/>
    </row>
    <row r="690" spans="7:7" ht="13.5">
      <c r="G690" s="130"/>
    </row>
    <row r="691" spans="7:7" ht="13.5">
      <c r="G691" s="130"/>
    </row>
    <row r="692" spans="7:7" ht="13.5">
      <c r="G692" s="130"/>
    </row>
    <row r="693" spans="7:7" ht="13.5">
      <c r="G693" s="130"/>
    </row>
    <row r="694" spans="7:7" ht="13.5">
      <c r="G694" s="130"/>
    </row>
    <row r="695" spans="7:7" ht="13.5">
      <c r="G695" s="130"/>
    </row>
    <row r="696" spans="7:7" ht="13.5">
      <c r="G696" s="130"/>
    </row>
    <row r="697" spans="7:7" ht="13.5">
      <c r="G697" s="130"/>
    </row>
    <row r="698" spans="7:7" ht="13.5">
      <c r="G698" s="130"/>
    </row>
    <row r="699" spans="7:7" ht="13.5">
      <c r="G699" s="130"/>
    </row>
    <row r="700" spans="7:7" ht="13.5">
      <c r="G700" s="130"/>
    </row>
    <row r="701" spans="7:7" ht="13.5">
      <c r="G701" s="130"/>
    </row>
    <row r="702" spans="7:7" ht="13.5">
      <c r="G702" s="130"/>
    </row>
    <row r="703" spans="7:7" ht="13.5">
      <c r="G703" s="130"/>
    </row>
    <row r="704" spans="7:7" ht="13.5">
      <c r="G704" s="130"/>
    </row>
    <row r="705" spans="7:7" ht="13.5">
      <c r="G705" s="130"/>
    </row>
    <row r="706" spans="7:7" ht="13.5">
      <c r="G706" s="130"/>
    </row>
    <row r="707" spans="7:7" ht="13.5">
      <c r="G707" s="130"/>
    </row>
    <row r="708" spans="7:7" ht="13.5">
      <c r="G708" s="130"/>
    </row>
    <row r="709" spans="7:7" ht="13.5">
      <c r="G709" s="130"/>
    </row>
    <row r="710" spans="7:7" ht="13.5">
      <c r="G710" s="130"/>
    </row>
    <row r="711" spans="7:7" ht="13.5">
      <c r="G711" s="130"/>
    </row>
    <row r="712" spans="7:7" ht="13.5">
      <c r="G712" s="130"/>
    </row>
    <row r="713" spans="7:7" ht="13.5">
      <c r="G713" s="130"/>
    </row>
    <row r="714" spans="7:7" ht="13.5">
      <c r="G714" s="130"/>
    </row>
    <row r="715" spans="7:7" ht="13.5">
      <c r="G715" s="130"/>
    </row>
    <row r="716" spans="7:7" ht="13.5">
      <c r="G716" s="130"/>
    </row>
    <row r="717" spans="7:7" ht="13.5">
      <c r="G717" s="130"/>
    </row>
    <row r="718" spans="7:7" ht="13.5">
      <c r="G718" s="130"/>
    </row>
    <row r="719" spans="7:7" ht="13.5">
      <c r="G719" s="130"/>
    </row>
    <row r="720" spans="7:7" ht="13.5">
      <c r="G720" s="130"/>
    </row>
    <row r="721" spans="7:7" ht="13.5">
      <c r="G721" s="130"/>
    </row>
    <row r="722" spans="7:7" ht="13.5">
      <c r="G722" s="130"/>
    </row>
    <row r="723" spans="7:7" ht="13.5">
      <c r="G723" s="130"/>
    </row>
    <row r="724" spans="7:7" ht="13.5">
      <c r="G724" s="130"/>
    </row>
    <row r="725" spans="7:7" ht="13.5">
      <c r="G725" s="130"/>
    </row>
    <row r="726" spans="7:7" ht="13.5">
      <c r="G726" s="130"/>
    </row>
    <row r="727" spans="7:7" ht="13.5">
      <c r="G727" s="130"/>
    </row>
    <row r="728" spans="7:7" ht="13.5">
      <c r="G728" s="130"/>
    </row>
    <row r="729" spans="7:7" ht="13.5">
      <c r="G729" s="130"/>
    </row>
    <row r="730" spans="7:7" ht="13.5">
      <c r="G730" s="130"/>
    </row>
    <row r="731" spans="7:7" ht="13.5">
      <c r="G731" s="130"/>
    </row>
    <row r="732" spans="7:7" ht="13.5">
      <c r="G732" s="130"/>
    </row>
    <row r="733" spans="7:7" ht="13.5">
      <c r="G733" s="130"/>
    </row>
    <row r="734" spans="7:7" ht="13.5">
      <c r="G734" s="130"/>
    </row>
    <row r="735" spans="7:7" ht="13.5">
      <c r="G735" s="130"/>
    </row>
    <row r="736" spans="7:7" ht="13.5">
      <c r="G736" s="130"/>
    </row>
    <row r="737" spans="7:7" ht="13.5">
      <c r="G737" s="130"/>
    </row>
    <row r="738" spans="7:7" ht="13.5">
      <c r="G738" s="130"/>
    </row>
    <row r="739" spans="7:7" ht="13.5">
      <c r="G739" s="130"/>
    </row>
    <row r="740" spans="7:7" ht="13.5">
      <c r="G740" s="130"/>
    </row>
    <row r="741" spans="7:7" ht="13.5">
      <c r="G741" s="130"/>
    </row>
    <row r="742" spans="7:7" ht="13.5">
      <c r="G742" s="130"/>
    </row>
    <row r="743" spans="7:7" ht="13.5">
      <c r="G743" s="130"/>
    </row>
    <row r="744" spans="7:7" ht="13.5">
      <c r="G744" s="130"/>
    </row>
    <row r="745" spans="7:7" ht="13.5">
      <c r="G745" s="130"/>
    </row>
    <row r="746" spans="7:7" ht="13.5">
      <c r="G746" s="130"/>
    </row>
    <row r="747" spans="7:7" ht="13.5">
      <c r="G747" s="130"/>
    </row>
    <row r="748" spans="7:7" ht="13.5">
      <c r="G748" s="130"/>
    </row>
    <row r="749" spans="7:7" ht="13.5">
      <c r="G749" s="130"/>
    </row>
    <row r="750" spans="7:7" ht="13.5">
      <c r="G750" s="130"/>
    </row>
    <row r="751" spans="7:7" ht="13.5">
      <c r="G751" s="130"/>
    </row>
    <row r="752" spans="7:7" ht="13.5">
      <c r="G752" s="130"/>
    </row>
    <row r="753" spans="7:7" ht="13.5">
      <c r="G753" s="130"/>
    </row>
    <row r="754" spans="7:7" ht="13.5">
      <c r="G754" s="130"/>
    </row>
    <row r="755" spans="7:7" ht="13.5">
      <c r="G755" s="130"/>
    </row>
    <row r="756" spans="7:7" ht="13.5">
      <c r="G756" s="130"/>
    </row>
    <row r="757" spans="7:7" ht="13.5">
      <c r="G757" s="130"/>
    </row>
    <row r="758" spans="7:7" ht="13.5">
      <c r="G758" s="130"/>
    </row>
    <row r="759" spans="7:7" ht="13.5">
      <c r="G759" s="130"/>
    </row>
    <row r="760" spans="7:7" ht="13.5">
      <c r="G760" s="130"/>
    </row>
    <row r="761" spans="7:7" ht="13.5">
      <c r="G761" s="130"/>
    </row>
    <row r="762" spans="7:7" ht="13.5">
      <c r="G762" s="130"/>
    </row>
    <row r="763" spans="7:7" ht="13.5">
      <c r="G763" s="130"/>
    </row>
    <row r="764" spans="7:7" ht="13.5">
      <c r="G764" s="130"/>
    </row>
    <row r="765" spans="7:7" ht="13.5">
      <c r="G765" s="130"/>
    </row>
    <row r="766" spans="7:7" ht="13.5">
      <c r="G766" s="130"/>
    </row>
    <row r="767" spans="7:7" ht="13.5">
      <c r="G767" s="130"/>
    </row>
    <row r="768" spans="7:7" ht="13.5">
      <c r="G768" s="130"/>
    </row>
    <row r="769" spans="7:7" ht="13.5">
      <c r="G769" s="130"/>
    </row>
    <row r="770" spans="7:7" ht="13.5">
      <c r="G770" s="130"/>
    </row>
    <row r="771" spans="7:7" ht="13.5">
      <c r="G771" s="130"/>
    </row>
    <row r="772" spans="7:7" ht="13.5">
      <c r="G772" s="130"/>
    </row>
    <row r="773" spans="7:7" ht="13.5">
      <c r="G773" s="130"/>
    </row>
    <row r="774" spans="7:7" ht="13.5">
      <c r="G774" s="130"/>
    </row>
    <row r="775" spans="7:7" ht="13.5">
      <c r="G775" s="130"/>
    </row>
    <row r="776" spans="7:7" ht="13.5">
      <c r="G776" s="130"/>
    </row>
    <row r="777" spans="7:7" ht="13.5">
      <c r="G777" s="130"/>
    </row>
    <row r="778" spans="7:7" ht="13.5">
      <c r="G778" s="130"/>
    </row>
    <row r="779" spans="7:7" ht="13.5">
      <c r="G779" s="130"/>
    </row>
    <row r="780" spans="7:7" ht="13.5">
      <c r="G780" s="130"/>
    </row>
    <row r="781" spans="7:7" ht="13.5">
      <c r="G781" s="130"/>
    </row>
    <row r="782" spans="7:7" ht="13.5">
      <c r="G782" s="130"/>
    </row>
    <row r="783" spans="7:7" ht="13.5">
      <c r="G783" s="130"/>
    </row>
    <row r="784" spans="7:7" ht="13.5">
      <c r="G784" s="130"/>
    </row>
    <row r="785" spans="7:7" ht="13.5">
      <c r="G785" s="130"/>
    </row>
    <row r="786" spans="7:7" ht="13.5">
      <c r="G786" s="130"/>
    </row>
    <row r="787" spans="7:7" ht="13.5">
      <c r="G787" s="130"/>
    </row>
    <row r="788" spans="7:7" ht="13.5">
      <c r="G788" s="130"/>
    </row>
    <row r="789" spans="7:7" ht="13.5">
      <c r="G789" s="130"/>
    </row>
    <row r="790" spans="7:7" ht="13.5">
      <c r="G790" s="130"/>
    </row>
    <row r="791" spans="7:7" ht="13.5">
      <c r="G791" s="130"/>
    </row>
    <row r="792" spans="7:7" ht="13.5">
      <c r="G792" s="130"/>
    </row>
    <row r="793" spans="7:7" ht="13.5">
      <c r="G793" s="130"/>
    </row>
    <row r="794" spans="7:7" ht="13.5">
      <c r="G794" s="130"/>
    </row>
    <row r="795" spans="7:7" ht="13.5">
      <c r="G795" s="130"/>
    </row>
    <row r="796" spans="7:7" ht="13.5">
      <c r="G796" s="130"/>
    </row>
    <row r="797" spans="7:7" ht="13.5">
      <c r="G797" s="130"/>
    </row>
    <row r="798" spans="7:7" ht="13.5">
      <c r="G798" s="130"/>
    </row>
    <row r="799" spans="7:7" ht="13.5">
      <c r="G799" s="130"/>
    </row>
    <row r="800" spans="7:7" ht="13.5">
      <c r="G800" s="130"/>
    </row>
    <row r="801" spans="7:7" ht="13.5">
      <c r="G801" s="130"/>
    </row>
    <row r="802" spans="7:7" ht="13.5">
      <c r="G802" s="130"/>
    </row>
    <row r="803" spans="7:7" ht="13.5">
      <c r="G803" s="130"/>
    </row>
    <row r="804" spans="7:7" ht="13.5">
      <c r="G804" s="130"/>
    </row>
    <row r="805" spans="7:7" ht="13.5">
      <c r="G805" s="130"/>
    </row>
    <row r="806" spans="7:7" ht="13.5">
      <c r="G806" s="130"/>
    </row>
    <row r="807" spans="7:7" ht="13.5">
      <c r="G807" s="130"/>
    </row>
    <row r="808" spans="7:7" ht="13.5">
      <c r="G808" s="130"/>
    </row>
    <row r="809" spans="7:7" ht="13.5">
      <c r="G809" s="130"/>
    </row>
    <row r="810" spans="7:7" ht="13.5">
      <c r="G810" s="130"/>
    </row>
    <row r="811" spans="7:7" ht="13.5">
      <c r="G811" s="130"/>
    </row>
    <row r="812" spans="7:7" ht="13.5">
      <c r="G812" s="130"/>
    </row>
    <row r="813" spans="7:7" ht="13.5">
      <c r="G813" s="130"/>
    </row>
    <row r="814" spans="7:7" ht="13.5">
      <c r="G814" s="130"/>
    </row>
    <row r="815" spans="7:7" ht="13.5">
      <c r="G815" s="130"/>
    </row>
    <row r="816" spans="7:7" ht="13.5">
      <c r="G816" s="130"/>
    </row>
    <row r="817" spans="7:7" ht="13.5">
      <c r="G817" s="130"/>
    </row>
    <row r="818" spans="7:7" ht="13.5">
      <c r="G818" s="130"/>
    </row>
    <row r="819" spans="7:7" ht="13.5">
      <c r="G819" s="130"/>
    </row>
    <row r="820" spans="7:7" ht="13.5">
      <c r="G820" s="130"/>
    </row>
    <row r="821" spans="7:7" ht="13.5">
      <c r="G821" s="130"/>
    </row>
    <row r="822" spans="7:7" ht="13.5">
      <c r="G822" s="130"/>
    </row>
    <row r="823" spans="7:7" ht="13.5">
      <c r="G823" s="130"/>
    </row>
    <row r="824" spans="7:7" ht="13.5">
      <c r="G824" s="130"/>
    </row>
    <row r="825" spans="7:7" ht="13.5">
      <c r="G825" s="130"/>
    </row>
    <row r="826" spans="7:7" ht="13.5">
      <c r="G826" s="130"/>
    </row>
    <row r="827" spans="7:7" ht="13.5">
      <c r="G827" s="130"/>
    </row>
    <row r="828" spans="7:7" ht="13.5">
      <c r="G828" s="130"/>
    </row>
    <row r="829" spans="7:7" ht="13.5">
      <c r="G829" s="130"/>
    </row>
    <row r="830" spans="7:7" ht="13.5">
      <c r="G830" s="130"/>
    </row>
    <row r="831" spans="7:7" ht="13.5">
      <c r="G831" s="130"/>
    </row>
    <row r="832" spans="7:7" ht="13.5">
      <c r="G832" s="130"/>
    </row>
    <row r="833" spans="7:7" ht="13.5">
      <c r="G833" s="130"/>
    </row>
    <row r="834" spans="7:7" ht="13.5">
      <c r="G834" s="130"/>
    </row>
    <row r="835" spans="7:7" ht="13.5">
      <c r="G835" s="130"/>
    </row>
    <row r="836" spans="7:7" ht="13.5">
      <c r="G836" s="130"/>
    </row>
    <row r="837" spans="7:7" ht="13.5">
      <c r="G837" s="130"/>
    </row>
    <row r="838" spans="7:7" ht="13.5">
      <c r="G838" s="130"/>
    </row>
    <row r="839" spans="7:7" ht="13.5">
      <c r="G839" s="130"/>
    </row>
    <row r="840" spans="7:7" ht="13.5">
      <c r="G840" s="130"/>
    </row>
    <row r="841" spans="7:7" ht="13.5">
      <c r="G841" s="130"/>
    </row>
    <row r="842" spans="7:7" ht="13.5">
      <c r="G842" s="130"/>
    </row>
    <row r="843" spans="7:7" ht="13.5">
      <c r="G843" s="130"/>
    </row>
    <row r="844" spans="7:7" ht="13.5">
      <c r="G844" s="130"/>
    </row>
    <row r="845" spans="7:7" ht="13.5">
      <c r="G845" s="130"/>
    </row>
    <row r="846" spans="7:7" ht="13.5">
      <c r="G846" s="130"/>
    </row>
    <row r="847" spans="7:7" ht="13.5">
      <c r="G847" s="130"/>
    </row>
    <row r="848" spans="7:7" ht="13.5">
      <c r="G848" s="130"/>
    </row>
    <row r="849" spans="7:7" ht="13.5">
      <c r="G849" s="130"/>
    </row>
    <row r="850" spans="7:7" ht="13.5">
      <c r="G850" s="130"/>
    </row>
    <row r="851" spans="7:7" ht="13.5">
      <c r="G851" s="130"/>
    </row>
    <row r="852" spans="7:7" ht="13.5">
      <c r="G852" s="130"/>
    </row>
    <row r="853" spans="7:7" ht="13.5">
      <c r="G853" s="130"/>
    </row>
    <row r="854" spans="7:7" ht="13.5">
      <c r="G854" s="130"/>
    </row>
    <row r="855" spans="7:7" ht="13.5">
      <c r="G855" s="130"/>
    </row>
    <row r="856" spans="7:7" ht="13.5">
      <c r="G856" s="130"/>
    </row>
    <row r="857" spans="7:7" ht="13.5">
      <c r="G857" s="130"/>
    </row>
    <row r="858" spans="7:7" ht="13.5">
      <c r="G858" s="130"/>
    </row>
    <row r="859" spans="7:7" ht="13.5">
      <c r="G859" s="130"/>
    </row>
    <row r="860" spans="7:7" ht="13.5">
      <c r="G860" s="130"/>
    </row>
    <row r="861" spans="7:7" ht="13.5">
      <c r="G861" s="130"/>
    </row>
    <row r="862" spans="7:7" ht="13.5">
      <c r="G862" s="130"/>
    </row>
    <row r="863" spans="7:7" ht="13.5">
      <c r="G863" s="130"/>
    </row>
    <row r="864" spans="7:7" ht="13.5">
      <c r="G864" s="130"/>
    </row>
    <row r="865" spans="7:7" ht="13.5">
      <c r="G865" s="130"/>
    </row>
    <row r="866" spans="7:7" ht="13.5">
      <c r="G866" s="130"/>
    </row>
    <row r="867" spans="7:7" ht="13.5">
      <c r="G867" s="130"/>
    </row>
    <row r="868" spans="7:7" ht="13.5">
      <c r="G868" s="130"/>
    </row>
    <row r="869" spans="7:7" ht="13.5">
      <c r="G869" s="130"/>
    </row>
    <row r="870" spans="7:7" ht="13.5">
      <c r="G870" s="130"/>
    </row>
    <row r="871" spans="7:7" ht="13.5">
      <c r="G871" s="130"/>
    </row>
    <row r="872" spans="7:7" ht="13.5">
      <c r="G872" s="130"/>
    </row>
    <row r="873" spans="7:7" ht="13.5">
      <c r="G873" s="130"/>
    </row>
    <row r="874" spans="7:7" ht="13.5">
      <c r="G874" s="130"/>
    </row>
    <row r="875" spans="7:7" ht="13.5">
      <c r="G875" s="130"/>
    </row>
    <row r="876" spans="7:7" ht="13.5">
      <c r="G876" s="130"/>
    </row>
    <row r="877" spans="7:7" ht="13.5">
      <c r="G877" s="130"/>
    </row>
    <row r="878" spans="7:7" ht="13.5">
      <c r="G878" s="130"/>
    </row>
    <row r="879" spans="7:7" ht="13.5">
      <c r="G879" s="130"/>
    </row>
    <row r="880" spans="7:7" ht="13.5">
      <c r="G880" s="130"/>
    </row>
    <row r="881" spans="7:7" ht="13.5">
      <c r="G881" s="130"/>
    </row>
    <row r="882" spans="7:7" ht="13.5">
      <c r="G882" s="130"/>
    </row>
    <row r="883" spans="7:7" ht="13.5">
      <c r="G883" s="130"/>
    </row>
    <row r="884" spans="7:7" ht="13.5">
      <c r="G884" s="130"/>
    </row>
    <row r="885" spans="7:7" ht="13.5">
      <c r="G885" s="130"/>
    </row>
    <row r="886" spans="7:7" ht="13.5">
      <c r="G886" s="130"/>
    </row>
    <row r="887" spans="7:7" ht="13.5">
      <c r="G887" s="130"/>
    </row>
    <row r="888" spans="7:7" ht="13.5">
      <c r="G888" s="130"/>
    </row>
    <row r="889" spans="7:7" ht="13.5">
      <c r="G889" s="130"/>
    </row>
    <row r="890" spans="7:7" ht="13.5">
      <c r="G890" s="130"/>
    </row>
    <row r="891" spans="7:7" ht="13.5">
      <c r="G891" s="130"/>
    </row>
    <row r="892" spans="7:7" ht="13.5">
      <c r="G892" s="130"/>
    </row>
    <row r="893" spans="7:7" ht="13.5">
      <c r="G893" s="130"/>
    </row>
    <row r="894" spans="7:7" ht="13.5">
      <c r="G894" s="130"/>
    </row>
    <row r="895" spans="7:7" ht="13.5">
      <c r="G895" s="130"/>
    </row>
    <row r="896" spans="7:7" ht="13.5">
      <c r="G896" s="130"/>
    </row>
    <row r="897" spans="7:7" ht="13.5">
      <c r="G897" s="130"/>
    </row>
    <row r="898" spans="7:7" ht="13.5">
      <c r="G898" s="130"/>
    </row>
    <row r="899" spans="7:7" ht="13.5">
      <c r="G899" s="130"/>
    </row>
    <row r="900" spans="7:7" ht="13.5">
      <c r="G900" s="130"/>
    </row>
    <row r="901" spans="7:7" ht="13.5">
      <c r="G901" s="130"/>
    </row>
    <row r="902" spans="7:7" ht="13.5">
      <c r="G902" s="130"/>
    </row>
    <row r="903" spans="7:7" ht="13.5">
      <c r="G903" s="130"/>
    </row>
    <row r="904" spans="7:7" ht="13.5">
      <c r="G904" s="130"/>
    </row>
    <row r="905" spans="7:7" ht="13.5">
      <c r="G905" s="130"/>
    </row>
    <row r="906" spans="7:7" ht="13.5">
      <c r="G906" s="130"/>
    </row>
    <row r="907" spans="7:7" ht="13.5">
      <c r="G907" s="130"/>
    </row>
    <row r="908" spans="7:7" ht="13.5">
      <c r="G908" s="130"/>
    </row>
    <row r="909" spans="7:7" ht="13.5">
      <c r="G909" s="130"/>
    </row>
  </sheetData>
  <sheetProtection algorithmName="SHA-512" hashValue="huxQv1G/XpzRIox6b0Qzp4Bxrvbgimw03FbQnqtDhHanhaqJw3KkCebbbHe9fmFiZbj8VYyiC8WkBhmXQQpPnQ==" saltValue="Ob5ae1TYnYZP+BkUQgu58w==" spinCount="100000" sheet="1" objects="1" scenarios="1"/>
  <mergeCells count="11">
    <mergeCell ref="B51:E51"/>
    <mergeCell ref="B52:E52"/>
    <mergeCell ref="B57:E57"/>
    <mergeCell ref="B58:E58"/>
    <mergeCell ref="B2:D2"/>
    <mergeCell ref="B11:E11"/>
    <mergeCell ref="B12:E12"/>
    <mergeCell ref="B13:E13"/>
    <mergeCell ref="B18:E18"/>
    <mergeCell ref="B28:E28"/>
    <mergeCell ref="B44:E44"/>
  </mergeCells>
  <printOptions horizontalCentered="1" gridLines="1"/>
  <pageMargins left="0.7" right="0.7" top="0.75" bottom="0.75" header="0" footer="0"/>
  <pageSetup paperSize="9" scale="26" fitToHeight="0" pageOrder="overThenDown" orientation="portrait" cellComments="atEnd" r:id="rId1"/>
  <ignoredErrors>
    <ignoredError sqref="D10 D63 C41:D41" formulaRange="1"/>
    <ignoredError sqref="D66"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pageSetUpPr fitToPage="1"/>
  </sheetPr>
  <dimension ref="A2:E90"/>
  <sheetViews>
    <sheetView showGridLines="0" tabSelected="1" topLeftCell="A35" workbookViewId="0">
      <selection activeCell="C46" sqref="C46:D46"/>
    </sheetView>
  </sheetViews>
  <sheetFormatPr defaultColWidth="11.23046875" defaultRowHeight="15.75" customHeight="1"/>
  <cols>
    <col min="1" max="1" width="3.4609375" customWidth="1"/>
    <col min="2" max="2" width="20.4609375" customWidth="1"/>
    <col min="3" max="3" width="48.07421875" customWidth="1"/>
    <col min="4" max="4" width="81.23046875" customWidth="1"/>
    <col min="5" max="5" width="4.23046875" customWidth="1"/>
  </cols>
  <sheetData>
    <row r="2" spans="1:5" ht="31">
      <c r="C2" s="8"/>
      <c r="D2" s="8"/>
      <c r="E2" s="8"/>
    </row>
    <row r="3" spans="1:5" ht="31">
      <c r="C3" s="200" t="s">
        <v>242</v>
      </c>
      <c r="D3" s="8"/>
      <c r="E3" s="8"/>
    </row>
    <row r="6" spans="1:5" ht="17">
      <c r="C6" s="118"/>
      <c r="D6" s="118"/>
      <c r="E6" s="119"/>
    </row>
    <row r="7" spans="1:5" ht="18.5">
      <c r="A7" s="201"/>
      <c r="B7" s="202" t="s">
        <v>243</v>
      </c>
      <c r="C7" s="202"/>
      <c r="D7" s="202"/>
      <c r="E7" s="119"/>
    </row>
    <row r="8" spans="1:5" ht="17">
      <c r="C8" s="118"/>
      <c r="D8" s="118"/>
      <c r="E8" s="203"/>
    </row>
    <row r="9" spans="1:5" ht="18.5">
      <c r="A9" s="204"/>
      <c r="B9" s="239" t="s">
        <v>0</v>
      </c>
      <c r="C9" s="14" t="s">
        <v>244</v>
      </c>
      <c r="D9" s="205"/>
      <c r="E9" s="203"/>
    </row>
    <row r="10" spans="1:5" ht="72" customHeight="1">
      <c r="A10" s="206"/>
      <c r="B10" s="215"/>
      <c r="C10" s="246" t="s">
        <v>245</v>
      </c>
      <c r="D10" s="243"/>
      <c r="E10" s="207"/>
    </row>
    <row r="11" spans="1:5" ht="17">
      <c r="B11" s="215"/>
      <c r="C11" s="118"/>
      <c r="D11" s="118"/>
      <c r="E11" s="203"/>
    </row>
    <row r="12" spans="1:5" ht="17">
      <c r="B12" s="215"/>
      <c r="C12" s="14" t="s">
        <v>19</v>
      </c>
      <c r="D12" s="205"/>
      <c r="E12" s="203"/>
    </row>
    <row r="13" spans="1:5" ht="22.5" customHeight="1">
      <c r="B13" s="215"/>
      <c r="C13" s="247" t="s">
        <v>246</v>
      </c>
      <c r="D13" s="245"/>
      <c r="E13" s="208"/>
    </row>
    <row r="14" spans="1:5" ht="13.5">
      <c r="B14" s="215"/>
      <c r="E14" s="9"/>
    </row>
    <row r="15" spans="1:5" ht="17">
      <c r="B15" s="215"/>
      <c r="C15" s="14" t="s">
        <v>25</v>
      </c>
      <c r="D15" s="205"/>
      <c r="E15" s="203"/>
    </row>
    <row r="16" spans="1:5" ht="44" customHeight="1">
      <c r="B16" s="215"/>
      <c r="C16" s="248" t="s">
        <v>247</v>
      </c>
      <c r="D16" s="243"/>
      <c r="E16" s="209"/>
    </row>
    <row r="17" spans="2:5" ht="13.5">
      <c r="B17" s="215"/>
      <c r="E17" s="9"/>
    </row>
    <row r="18" spans="2:5" ht="17">
      <c r="B18" s="215"/>
      <c r="C18" s="14" t="s">
        <v>29</v>
      </c>
      <c r="D18" s="205"/>
      <c r="E18" s="9"/>
    </row>
    <row r="19" spans="2:5" ht="35" customHeight="1">
      <c r="B19" s="215"/>
      <c r="C19" s="249" t="s">
        <v>248</v>
      </c>
      <c r="D19" s="243"/>
      <c r="E19" s="9"/>
    </row>
    <row r="20" spans="2:5" ht="17">
      <c r="B20" s="215"/>
      <c r="C20" s="118"/>
      <c r="D20" s="118"/>
      <c r="E20" s="9"/>
    </row>
    <row r="21" spans="2:5" ht="17">
      <c r="B21" s="215"/>
      <c r="C21" s="14" t="s">
        <v>249</v>
      </c>
      <c r="D21" s="205"/>
      <c r="E21" s="9"/>
    </row>
    <row r="22" spans="2:5" ht="14">
      <c r="B22" s="215"/>
      <c r="C22" s="244" t="s">
        <v>250</v>
      </c>
      <c r="D22" s="245"/>
      <c r="E22" s="9"/>
    </row>
    <row r="23" spans="2:5" ht="13.5">
      <c r="B23" s="215"/>
      <c r="E23" s="9"/>
    </row>
    <row r="24" spans="2:5" ht="17">
      <c r="B24" s="215"/>
      <c r="C24" s="14" t="s">
        <v>35</v>
      </c>
      <c r="D24" s="205"/>
      <c r="E24" s="9"/>
    </row>
    <row r="25" spans="2:5" ht="20" customHeight="1">
      <c r="B25" s="215"/>
      <c r="C25" s="250" t="s">
        <v>251</v>
      </c>
      <c r="D25" s="243"/>
      <c r="E25" s="9"/>
    </row>
    <row r="26" spans="2:5" ht="13.5">
      <c r="B26" s="215"/>
      <c r="E26" s="9"/>
    </row>
    <row r="27" spans="2:5" ht="17">
      <c r="B27" s="215"/>
      <c r="C27" s="14" t="s">
        <v>252</v>
      </c>
      <c r="D27" s="205"/>
      <c r="E27" s="9"/>
    </row>
    <row r="28" spans="2:5" ht="79" customHeight="1">
      <c r="B28" s="215"/>
      <c r="C28" s="242" t="s">
        <v>253</v>
      </c>
      <c r="D28" s="243"/>
      <c r="E28" s="9"/>
    </row>
    <row r="29" spans="2:5" ht="17">
      <c r="B29" s="215"/>
      <c r="C29" s="118"/>
      <c r="D29" s="118"/>
      <c r="E29" s="9"/>
    </row>
    <row r="30" spans="2:5" ht="17">
      <c r="B30" s="215"/>
      <c r="C30" s="14" t="s">
        <v>254</v>
      </c>
      <c r="D30" s="205"/>
      <c r="E30" s="9"/>
    </row>
    <row r="31" spans="2:5" ht="105" customHeight="1">
      <c r="B31" s="215"/>
      <c r="C31" s="244" t="s">
        <v>255</v>
      </c>
      <c r="D31" s="245"/>
      <c r="E31" s="9"/>
    </row>
    <row r="32" spans="2:5" ht="13.5">
      <c r="B32" s="215"/>
      <c r="E32" s="9"/>
    </row>
    <row r="33" spans="2:5" ht="17">
      <c r="B33" s="215"/>
      <c r="C33" s="14" t="s">
        <v>256</v>
      </c>
      <c r="D33" s="205"/>
      <c r="E33" s="9"/>
    </row>
    <row r="34" spans="2:5" ht="32.5" customHeight="1">
      <c r="B34" s="215"/>
      <c r="C34" s="244" t="s">
        <v>257</v>
      </c>
      <c r="D34" s="245"/>
      <c r="E34" s="9"/>
    </row>
    <row r="35" spans="2:5" ht="17">
      <c r="B35" s="215"/>
      <c r="C35" s="118"/>
      <c r="D35" s="118"/>
      <c r="E35" s="9"/>
    </row>
    <row r="36" spans="2:5" ht="17">
      <c r="B36" s="215"/>
      <c r="C36" s="14" t="s">
        <v>258</v>
      </c>
      <c r="D36" s="205"/>
      <c r="E36" s="9"/>
    </row>
    <row r="37" spans="2:5" ht="93.5" customHeight="1">
      <c r="B37" s="215"/>
      <c r="C37" s="244" t="s">
        <v>259</v>
      </c>
      <c r="D37" s="245"/>
      <c r="E37" s="9"/>
    </row>
    <row r="38" spans="2:5" ht="17">
      <c r="B38" s="215"/>
      <c r="C38" s="118"/>
      <c r="D38" s="118"/>
      <c r="E38" s="9"/>
    </row>
    <row r="39" spans="2:5" ht="17">
      <c r="B39" s="215"/>
      <c r="C39" s="14" t="s">
        <v>260</v>
      </c>
      <c r="D39" s="205"/>
      <c r="E39" s="9"/>
    </row>
    <row r="40" spans="2:5" ht="48.5" customHeight="1">
      <c r="B40" s="215"/>
      <c r="C40" s="242" t="s">
        <v>261</v>
      </c>
      <c r="D40" s="243"/>
      <c r="E40" s="9"/>
    </row>
    <row r="41" spans="2:5" ht="17">
      <c r="B41" s="215"/>
      <c r="C41" s="118"/>
      <c r="D41" s="118"/>
      <c r="E41" s="9"/>
    </row>
    <row r="42" spans="2:5" ht="17">
      <c r="B42" s="215"/>
      <c r="C42" s="14" t="s">
        <v>262</v>
      </c>
      <c r="D42" s="205"/>
      <c r="E42" s="9"/>
    </row>
    <row r="43" spans="2:5" ht="14">
      <c r="B43" s="215"/>
      <c r="C43" s="244" t="s">
        <v>263</v>
      </c>
      <c r="D43" s="245"/>
      <c r="E43" s="9"/>
    </row>
    <row r="44" spans="2:5" ht="13.5">
      <c r="B44" s="215"/>
      <c r="E44" s="9"/>
    </row>
    <row r="45" spans="2:5" ht="17">
      <c r="B45" s="215"/>
      <c r="C45" s="14" t="s">
        <v>264</v>
      </c>
      <c r="D45" s="205"/>
      <c r="E45" s="9"/>
    </row>
    <row r="46" spans="2:5" ht="71.5" customHeight="1">
      <c r="B46" s="215"/>
      <c r="C46" s="251" t="s">
        <v>293</v>
      </c>
      <c r="D46" s="243"/>
      <c r="E46" s="9"/>
    </row>
    <row r="47" spans="2:5" ht="13.5">
      <c r="E47" s="9"/>
    </row>
    <row r="48" spans="2:5" ht="17">
      <c r="B48" s="210"/>
      <c r="C48" s="211"/>
      <c r="D48" s="211"/>
      <c r="E48" s="9"/>
    </row>
    <row r="49" spans="2:5" ht="17">
      <c r="C49" s="118"/>
      <c r="D49" s="118"/>
      <c r="E49" s="9"/>
    </row>
    <row r="50" spans="2:5" ht="16.5">
      <c r="B50" s="240" t="s">
        <v>2</v>
      </c>
      <c r="C50" s="252" t="s">
        <v>265</v>
      </c>
      <c r="D50" s="233"/>
      <c r="E50" s="9"/>
    </row>
    <row r="51" spans="2:5" ht="34.5" customHeight="1">
      <c r="B51" s="215"/>
      <c r="C51" s="253" t="s">
        <v>266</v>
      </c>
      <c r="D51" s="243"/>
      <c r="E51" s="9"/>
    </row>
    <row r="52" spans="2:5" ht="17">
      <c r="B52" s="215"/>
      <c r="C52" s="118"/>
      <c r="D52" s="118"/>
      <c r="E52" s="9"/>
    </row>
    <row r="53" spans="2:5" ht="16.5">
      <c r="B53" s="215"/>
      <c r="C53" s="252" t="s">
        <v>267</v>
      </c>
      <c r="D53" s="233"/>
      <c r="E53" s="9"/>
    </row>
    <row r="54" spans="2:5" ht="16.5" customHeight="1">
      <c r="B54" s="215"/>
      <c r="C54" s="253" t="s">
        <v>268</v>
      </c>
      <c r="D54" s="243"/>
      <c r="E54" s="9"/>
    </row>
    <row r="55" spans="2:5" ht="17">
      <c r="B55" s="215"/>
      <c r="C55" s="118"/>
      <c r="D55" s="118"/>
      <c r="E55" s="9"/>
    </row>
    <row r="56" spans="2:5" ht="16.5">
      <c r="B56" s="215"/>
      <c r="C56" s="252" t="s">
        <v>269</v>
      </c>
      <c r="D56" s="233"/>
      <c r="E56" s="9"/>
    </row>
    <row r="57" spans="2:5" ht="59" customHeight="1">
      <c r="B57" s="215"/>
      <c r="C57" s="253" t="s">
        <v>270</v>
      </c>
      <c r="D57" s="243"/>
      <c r="E57" s="9"/>
    </row>
    <row r="58" spans="2:5" ht="17">
      <c r="B58" s="215"/>
      <c r="C58" s="118"/>
      <c r="D58" s="118"/>
    </row>
    <row r="59" spans="2:5" ht="17">
      <c r="B59" s="210"/>
      <c r="C59" s="211"/>
      <c r="D59" s="211"/>
    </row>
    <row r="60" spans="2:5" ht="17">
      <c r="C60" s="118"/>
      <c r="D60" s="118"/>
    </row>
    <row r="61" spans="2:5" ht="17">
      <c r="B61" s="241" t="s">
        <v>3</v>
      </c>
      <c r="C61" s="14" t="s">
        <v>168</v>
      </c>
      <c r="D61" s="205"/>
    </row>
    <row r="62" spans="2:5" ht="38.5" customHeight="1">
      <c r="B62" s="215"/>
      <c r="C62" s="254" t="s">
        <v>271</v>
      </c>
      <c r="D62" s="243"/>
      <c r="E62" s="9"/>
    </row>
    <row r="63" spans="2:5" ht="17">
      <c r="B63" s="215"/>
      <c r="C63" s="118"/>
      <c r="D63" s="118"/>
    </row>
    <row r="64" spans="2:5" ht="23.5">
      <c r="B64" s="212"/>
    </row>
    <row r="65" spans="2:4" ht="17">
      <c r="B65" s="210"/>
      <c r="C65" s="211"/>
      <c r="D65" s="211"/>
    </row>
    <row r="66" spans="2:4" ht="17">
      <c r="C66" s="118"/>
      <c r="D66" s="118"/>
    </row>
    <row r="67" spans="2:4" ht="17">
      <c r="B67" s="241" t="s">
        <v>1</v>
      </c>
      <c r="C67" s="70" t="s">
        <v>171</v>
      </c>
      <c r="D67" s="205"/>
    </row>
    <row r="68" spans="2:4" ht="35" customHeight="1">
      <c r="B68" s="215"/>
      <c r="C68" s="244" t="s">
        <v>272</v>
      </c>
      <c r="D68" s="245"/>
    </row>
    <row r="69" spans="2:4" ht="17">
      <c r="B69" s="215"/>
      <c r="C69" s="118"/>
      <c r="D69" s="118"/>
    </row>
    <row r="70" spans="2:4" ht="15.75" customHeight="1">
      <c r="B70" s="215"/>
    </row>
    <row r="71" spans="2:4" ht="23.5">
      <c r="B71" s="212"/>
      <c r="C71" s="118"/>
      <c r="D71" s="118"/>
    </row>
    <row r="72" spans="2:4" ht="17">
      <c r="B72" s="210"/>
      <c r="C72" s="211"/>
      <c r="D72" s="211"/>
    </row>
    <row r="73" spans="2:4" ht="17">
      <c r="C73" s="118"/>
      <c r="D73" s="118"/>
    </row>
    <row r="74" spans="2:4" ht="17">
      <c r="B74" s="241" t="s">
        <v>286</v>
      </c>
      <c r="C74" s="149" t="s">
        <v>205</v>
      </c>
      <c r="D74" s="205"/>
    </row>
    <row r="75" spans="2:4" ht="14">
      <c r="B75" s="215"/>
      <c r="C75" s="255" t="s">
        <v>273</v>
      </c>
      <c r="D75" s="245"/>
    </row>
    <row r="76" spans="2:4" ht="15.75" customHeight="1">
      <c r="B76" s="215"/>
    </row>
    <row r="77" spans="2:4" ht="17">
      <c r="B77" s="215"/>
      <c r="C77" s="149" t="s">
        <v>274</v>
      </c>
      <c r="D77" s="205"/>
    </row>
    <row r="78" spans="2:4" ht="14">
      <c r="B78" s="215"/>
      <c r="C78" s="255" t="s">
        <v>275</v>
      </c>
      <c r="D78" s="245"/>
    </row>
    <row r="79" spans="2:4" ht="15.75" customHeight="1">
      <c r="B79" s="215"/>
    </row>
    <row r="80" spans="2:4" ht="17">
      <c r="C80" s="149" t="s">
        <v>276</v>
      </c>
      <c r="D80" s="205"/>
    </row>
    <row r="81" spans="3:4" ht="49.5" customHeight="1">
      <c r="C81" s="255" t="s">
        <v>277</v>
      </c>
      <c r="D81" s="245"/>
    </row>
    <row r="83" spans="3:4" ht="16.5">
      <c r="C83" s="252" t="s">
        <v>278</v>
      </c>
      <c r="D83" s="233"/>
    </row>
    <row r="84" spans="3:4" ht="14">
      <c r="C84" s="242" t="s">
        <v>279</v>
      </c>
      <c r="D84" s="243"/>
    </row>
    <row r="85" spans="3:4" ht="16.5">
      <c r="C85" s="213"/>
      <c r="D85" s="213"/>
    </row>
    <row r="86" spans="3:4" ht="16.5">
      <c r="C86" s="252" t="s">
        <v>280</v>
      </c>
      <c r="D86" s="233"/>
    </row>
    <row r="87" spans="3:4" ht="31" customHeight="1">
      <c r="C87" s="242" t="s">
        <v>281</v>
      </c>
      <c r="D87" s="243"/>
    </row>
    <row r="89" spans="3:4" ht="16.5">
      <c r="C89" s="252" t="s">
        <v>282</v>
      </c>
      <c r="D89" s="233"/>
    </row>
    <row r="90" spans="3:4" ht="14">
      <c r="C90" s="242" t="s">
        <v>283</v>
      </c>
      <c r="D90" s="243"/>
    </row>
  </sheetData>
  <sheetProtection algorithmName="SHA-512" hashValue="TybQ0SJfNt5AxB2mcwtudbb5//V+2kpi0iYJ5sWiimSBJrSBd2kWZxeTiTJP28xJUXo97fA5zNly5hJZ8sAozw==" saltValue="JU1QOsH2BLeUWzjz7IZDtg==" spinCount="100000" sheet="1" objects="1" scenarios="1"/>
  <mergeCells count="35">
    <mergeCell ref="C87:D87"/>
    <mergeCell ref="C89:D89"/>
    <mergeCell ref="C90:D90"/>
    <mergeCell ref="C68:D68"/>
    <mergeCell ref="C75:D75"/>
    <mergeCell ref="C78:D78"/>
    <mergeCell ref="C81:D81"/>
    <mergeCell ref="C83:D83"/>
    <mergeCell ref="C84:D84"/>
    <mergeCell ref="C86:D86"/>
    <mergeCell ref="B74:B79"/>
    <mergeCell ref="C10:D10"/>
    <mergeCell ref="C13:D13"/>
    <mergeCell ref="C16:D16"/>
    <mergeCell ref="C19:D19"/>
    <mergeCell ref="C22:D22"/>
    <mergeCell ref="C25:D25"/>
    <mergeCell ref="C46:D46"/>
    <mergeCell ref="C50:D50"/>
    <mergeCell ref="C51:D51"/>
    <mergeCell ref="C53:D53"/>
    <mergeCell ref="C54:D54"/>
    <mergeCell ref="C56:D56"/>
    <mergeCell ref="C57:D57"/>
    <mergeCell ref="C62:D62"/>
    <mergeCell ref="C43:D43"/>
    <mergeCell ref="B9:B46"/>
    <mergeCell ref="B50:B58"/>
    <mergeCell ref="B61:B63"/>
    <mergeCell ref="B67:B70"/>
    <mergeCell ref="C28:D28"/>
    <mergeCell ref="C31:D31"/>
    <mergeCell ref="C34:D34"/>
    <mergeCell ref="C37:D37"/>
    <mergeCell ref="C40:D40"/>
  </mergeCells>
  <printOptions horizontalCentered="1" gridLines="1"/>
  <pageMargins left="0.7" right="0.7" top="0.75" bottom="0.75" header="0" footer="0"/>
  <pageSetup paperSize="9" scale="40" fitToHeight="0" pageOrder="overThenDown" orientation="portrait" cellComments="atEnd"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Overview</vt:lpstr>
      <vt:lpstr>Financial</vt:lpstr>
      <vt:lpstr>People &amp; Culture</vt:lpstr>
      <vt:lpstr>Responsible Business</vt:lpstr>
      <vt:lpstr>Community Advocacy&amp;Empowerment</vt:lpstr>
      <vt:lpstr>Environment</vt:lpstr>
      <vt:lpstr>Glossary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Miriam Donald</dc:creator>
  <cp:lastModifiedBy>Miriam Donald</cp:lastModifiedBy>
  <cp:lastPrinted>2026-05-13T05:00:14Z</cp:lastPrinted>
  <dcterms:created xsi:type="dcterms:W3CDTF">2026-05-13T03:04:37Z</dcterms:created>
  <dcterms:modified xsi:type="dcterms:W3CDTF">2026-05-13T05:32:38Z</dcterms:modified>
  <cp:contentStatus/>
</cp:coreProperties>
</file>